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D\#Connectra\01_Imtithal_Toolkits_امتثال\Project_Management_Templates_Records and Forms_PMP\01_Project_Initiation_Governance\Master_Index\"/>
    </mc:Choice>
  </mc:AlternateContent>
  <xr:revisionPtr revIDLastSave="0" documentId="13_ncr:1_{FC1CEE09-6651-4008-BC92-F9DF142C407D}" xr6:coauthVersionLast="47" xr6:coauthVersionMax="47" xr10:uidLastSave="{00000000-0000-0000-0000-000000000000}"/>
  <bookViews>
    <workbookView xWindow="-110" yWindow="-110" windowWidth="25820" windowHeight="15500" tabRatio="500" xr2:uid="{00000000-000D-0000-FFFF-FFFF00000000}"/>
  </bookViews>
  <sheets>
    <sheet name="Master_Index" sheetId="1" r:id="rId1"/>
    <sheet name="Index_Summary" sheetId="2" r:id="rId2"/>
    <sheet name="Lists" sheetId="3" r:id="rId3"/>
  </sheets>
  <definedNames>
    <definedName name="FolderList">Lists!$C$4:$C$8</definedName>
    <definedName name="FormatList">Lists!$B$4:$B$6</definedName>
    <definedName name="_xlnm.Print_Titles" localSheetId="0">Master_Index!$1:$5</definedName>
    <definedName name="StatusList">Lists!$A$4:$A$9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C16" i="2" l="1"/>
  <c r="C15" i="2"/>
  <c r="C14" i="2"/>
  <c r="C13" i="2"/>
  <c r="C12" i="2"/>
  <c r="C11" i="2"/>
  <c r="C10" i="2"/>
  <c r="C9" i="2"/>
  <c r="C8" i="2"/>
  <c r="C7" i="2"/>
  <c r="C6" i="2"/>
</calcChain>
</file>

<file path=xl/sharedStrings.xml><?xml version="1.0" encoding="utf-8"?>
<sst xmlns="http://schemas.openxmlformats.org/spreadsheetml/2006/main" count="496" uniqueCount="298">
  <si>
    <t>IMTITHAL   |   PROJECT MANAGEMENT SYSTEM   |   PMBOK® GUIDE – EIGHTH EDITION ALIGNED</t>
  </si>
  <si>
    <t>IMT-PIG-IDX   ·   Toolkit 01 — Project Initiation &amp; Governance · Master Index   —   Controlled inventory of every toolkit component</t>
  </si>
  <si>
    <t>Project: __________________   ·   Project Ref: __________   ·   Version: 1.0   ·   Document Owner: PMO   ·   Approval Authority: Project Sponsor   ·   Effective Date: 01-Sep-2026   ·   Revision Date: 01-Sep-2026   ·   Status: Approved – Issued for Use</t>
  </si>
  <si>
    <t>#</t>
  </si>
  <si>
    <t>Reference</t>
  </si>
  <si>
    <t>Document Title</t>
  </si>
  <si>
    <t>Folder</t>
  </si>
  <si>
    <t>File Name</t>
  </si>
  <si>
    <t>Format</t>
  </si>
  <si>
    <t>Version</t>
  </si>
  <si>
    <t>Document Owner</t>
  </si>
  <si>
    <t>Approval Authority</t>
  </si>
  <si>
    <t>Effective Date</t>
  </si>
  <si>
    <t>Revision Date</t>
  </si>
  <si>
    <t>Next Review Date</t>
  </si>
  <si>
    <t>Document Status</t>
  </si>
  <si>
    <t>Review Frequency</t>
  </si>
  <si>
    <t>PMBOK 8th Ed. Focus Area</t>
  </si>
  <si>
    <t>PMBOK 8th Ed. Performance Domains</t>
  </si>
  <si>
    <t>Purpose Summary</t>
  </si>
  <si>
    <t>IMT-PIG-001</t>
  </si>
  <si>
    <t>Project Charter</t>
  </si>
  <si>
    <t>Word_Templates</t>
  </si>
  <si>
    <t>IMT-PIG-001_Project_Charter_v1.0.docx</t>
  </si>
  <si>
    <t>Word (.docx)</t>
  </si>
  <si>
    <t>1.0</t>
  </si>
  <si>
    <t>Project Management Office (PMO)</t>
  </si>
  <si>
    <t>Project Sponsor (and Project Steering Committee where the project exceeds the delegated approval threshold)</t>
  </si>
  <si>
    <t>Approved – Issued for Use</t>
  </si>
  <si>
    <t>Annually, or upon a material change to the organisational project management methodology</t>
  </si>
  <si>
    <t>Initiating</t>
  </si>
  <si>
    <t>Governance (primary); Stakeholders, Scope, Finance, Risk (supporting)</t>
  </si>
  <si>
    <t>The Project Charter formally authorises the existence of the project, appoints the project manager, and defines the level of authority delegated to that role. It converts an approved business case into an authorised endeavour by recording — at a high level — the business need, the objectives and success criteria, the boundaries of scope, the funding envelope, the governance structure and the initial risk exposure. Once approved it becomes the reference point against which subsequent planning, tailoring and stage-gate decisions are validated.</t>
  </si>
  <si>
    <t>IMT-PIG-002</t>
  </si>
  <si>
    <t>Project Business Case</t>
  </si>
  <si>
    <t>IMT-PIG-002_Project_Business_Case_v1.0.docx</t>
  </si>
  <si>
    <t>Investment / Portfolio Board (or the delegated funding authority for the applicable value threshold)</t>
  </si>
  <si>
    <t>At every stage gate, and at least every six months during delivery</t>
  </si>
  <si>
    <t>Initiating (with re-validation during Monitoring and Controlling)</t>
  </si>
  <si>
    <t>Finance (primary); Governance, Stakeholders, Risk, Scope (supporting)</t>
  </si>
  <si>
    <t>The Project Business Case establishes whether a proposed investment is justified, viable, affordable and aligned to organisational strategy. It documents the business need, evaluates credible options against defined criteria, quantifies costs and benefits over the full investment life cycle, assesses risk and sensitivity, and recommends a preferred option for funding. It is the decision instrument on which the funding authority relies, and it remains a live document that is revisited at each stage gate to confirm continued viability.</t>
  </si>
  <si>
    <t>IMT-PIG-003</t>
  </si>
  <si>
    <t>Project Proposal</t>
  </si>
  <si>
    <t>IMT-PIG-003_Project_Proposal_v1.0.docx</t>
  </si>
  <si>
    <t>Portfolio / Investment Board, or the PMO Manager under delegated screening authority</t>
  </si>
  <si>
    <t>Screened at each portfolio intake cycle (typically monthly); the form itself is reviewed annually</t>
  </si>
  <si>
    <t>Initiating (pre-initiation demand management)</t>
  </si>
  <si>
    <t>Governance (primary); Finance, Stakeholders, Scope (supporting)</t>
  </si>
  <si>
    <t>The Project Proposal is the structured submission through which an idea or demand is formally presented for evaluation before any significant investment of effort is made. It captures the requesting party, the need, the outline solution, the indicative cost and duration, the expected benefit and the strategic fit, in a comparable format that allows the portfolio authority to screen, prioritise and either progress the proposal to a full Business Case or decline it. It protects organisational capacity by filtering demand before it becomes committed work.</t>
  </si>
  <si>
    <t>IMT-PIG-004</t>
  </si>
  <si>
    <t>Project Initiation Checklist</t>
  </si>
  <si>
    <t>IMT-PIG-004_Project_Initiation_Checklist_v1.0.docx</t>
  </si>
  <si>
    <t>PMO Manager (verification) and Project Sponsor (gate decision)</t>
  </si>
  <si>
    <t>Completed once per project at initiation; the checklist template is reviewed annually</t>
  </si>
  <si>
    <t>Governance (primary); all other performance domains verified for readiness</t>
  </si>
  <si>
    <t>The Project Initiation Checklist provides a structured, auditable confirmation that every mandatory initiation activity, artefact and approval has been completed to the required standard before the project is permitted to pass its initiation gate and commence detailed planning. It converts the initiation process from an informal sequence of tasks into a verifiable control, and it gives the sponsor and governance body objective evidence on which to base the gate decision.</t>
  </si>
  <si>
    <t>IMT-PIG-005</t>
  </si>
  <si>
    <t>Project Objectives and Success Criteria Form</t>
  </si>
  <si>
    <t>IMT-PIG-005_Project_Objectives_and_Success_Criteria_Form_v1.0.docx</t>
  </si>
  <si>
    <t>Project Sponsor, with endorsement from the Business Owner and the Benefit Owner</t>
  </si>
  <si>
    <t>At every stage gate, and whenever an approved change affects scope, benefit or constraint</t>
  </si>
  <si>
    <t>Initiating and Planning</t>
  </si>
  <si>
    <t>Scope (primary); Governance, Finance, Stakeholders, Risk (supporting)</t>
  </si>
  <si>
    <t>This form translates the intent expressed in the Business Case and Charter into precise, measurable and testable objectives, and defines the criteria by which the achievement of each objective will be judged. It distinguishes between project success (delivery of outputs within agreed constraints), product success (the deliverable performing as required) and business success (the realisation of benefit), and it establishes the baseline, target, measurement method and measurement owner for each criterion so that success can be evidenced objectively rather than asserted.</t>
  </si>
  <si>
    <t>IMT-PIG-006</t>
  </si>
  <si>
    <t>Project Benefits Identification Register</t>
  </si>
  <si>
    <t>IMT-PIG-006_Project_Benefits_Identification_Register_v1.0.docx</t>
  </si>
  <si>
    <t>Project Sponsor and Finance Business Partner (for the valuation of quantified benefits)</t>
  </si>
  <si>
    <t>At every stage gate, and at least quarterly during delivery</t>
  </si>
  <si>
    <t>Initiating and Planning (tracked through Monitoring and Controlling and Closing)</t>
  </si>
  <si>
    <t>Finance (primary); Governance, Stakeholders, Scope (supporting)</t>
  </si>
  <si>
    <t>The Benefits Identification Register is the controlled record of every benefit the project is expected to create, together with its classification, quantification, baseline, owner, dependencies and measurement approach. It ensures that benefits are identified explicitly rather than assumed, that each is owned by a named individual in the receiving business function, and that double-counting across the portfolio is prevented. It is the source from which the Benefits Realisation Plan is developed and against which realisation is subsequently tracked.</t>
  </si>
  <si>
    <t>IMT-PIG-007</t>
  </si>
  <si>
    <t>Project Benefits Realisation Plan</t>
  </si>
  <si>
    <t>IMT-PIG-007_Project_Benefits_Realisation_Plan_v1.0.docx</t>
  </si>
  <si>
    <t>Project Sponsor, with endorsement from each named Benefit Owner</t>
  </si>
  <si>
    <t>Monthly during delivery; at every stage gate; and at each post-implementation benefit review until full realisation is confirmed</t>
  </si>
  <si>
    <t>Planning, Monitoring and Controlling, and Closing</t>
  </si>
  <si>
    <t>Finance (primary); Governance, Stakeholders, Scope, Resources (supporting)</t>
  </si>
  <si>
    <t>The Benefits Realisation Plan sets out how the benefits identified in the Benefits Identification Register will actually be achieved, measured, tracked and sustained. It defines the enabling outputs and business changes required, the realisation timeline, the measurement regime, the governance of benefit reporting, and the transfer of accountability from the project to the operational owner at handover. It is the instrument that prevents a project from being declared successful on the basis of delivered outputs alone.</t>
  </si>
  <si>
    <t>IMT-PIG-008</t>
  </si>
  <si>
    <t>Project Governance Framework</t>
  </si>
  <si>
    <t>IMT-PIG-008_Project_Governance_Framework_v1.0.docx</t>
  </si>
  <si>
    <t>Executive Management / Portfolio Board</t>
  </si>
  <si>
    <t>Annually, and following any material organisational restructuring, audit finding or change to the delegation of authority policy</t>
  </si>
  <si>
    <t>Applies across all focus areas; established before Initiating</t>
  </si>
  <si>
    <t>Governance (primary); Stakeholders, Risk, Finance (supporting)</t>
  </si>
  <si>
    <t>The Project Governance Framework defines how projects are directed and controlled within the organisation. It establishes the governance tiers applied according to project value, complexity and risk; the governance bodies and their terms of reference; the stage-gate model and its decision criteria; the delegated decision and financial authority; the escalation, assurance and reporting regime; and the standards of conduct, transparency and accountability expected of everyone involved. It is the master governance reference from which project-specific governance arrangements are derived.</t>
  </si>
  <si>
    <t>IMT-PIG-009</t>
  </si>
  <si>
    <t>Project Governance Structure</t>
  </si>
  <si>
    <t>IMT-PIG-009_Project_Governance_Structure_v1.0.docx</t>
  </si>
  <si>
    <t>Project Sponsor; endorsed by the PMO for framework compliance</t>
  </si>
  <si>
    <t>At every stage gate, and whenever governance membership or the project tier changes</t>
  </si>
  <si>
    <t>Governance (primary); Stakeholders, Resources (supporting)</t>
  </si>
  <si>
    <t>The Project Governance Structure applies the organisational Governance Framework to a specific project. It records the governance bodies established for the project, their membership and quorum, their mandate and decision rights, the meeting cadence, the reporting and escalation lines between them, and the interfaces to programme, portfolio and corporate governance. It gives every participant an unambiguous statement of where a given decision is made and who is entitled to make it.</t>
  </si>
  <si>
    <t>IMT-PIG-010</t>
  </si>
  <si>
    <t>Project Decision-Making Matrix</t>
  </si>
  <si>
    <t>IMT-PIG-010_Project_Decision_Making_Matrix_v1.0.docx</t>
  </si>
  <si>
    <t>Project Sponsor; endorsed by the PMO for consistency with the Governance Framework</t>
  </si>
  <si>
    <t>At every stage gate, and whenever the governance structure or delegated authority changes</t>
  </si>
  <si>
    <t>Initiating and Planning; applied through Executing and Monitoring and Controlling</t>
  </si>
  <si>
    <t>Governance (primary); Stakeholders, Resources, Risk (supporting)</t>
  </si>
  <si>
    <t>The Decision-Making Matrix records, for every recurring decision type in the project, who proposes it, who is consulted, who decides, who may veto, who is informed, and within what time the decision must be made. It converts governance intent into an operational instrument that the team can consult daily. Its purpose is to eliminate the two most costly governance failures: decisions taken by people without the authority to take them, and decisions that no one takes at all.</t>
  </si>
  <si>
    <t>IMT-PIG-011</t>
  </si>
  <si>
    <t>Project Authority Matrix</t>
  </si>
  <si>
    <t>IMT-PIG-011_Project_Authority_Matrix_v1.0.docx</t>
  </si>
  <si>
    <t>Project Sponsor and Finance (for financial authority limits); Portfolio Board where limits exceed sponsor delegation</t>
  </si>
  <si>
    <t>At every stage gate, on any change of role holder, and on any change to the approved budget</t>
  </si>
  <si>
    <t>Initiating and Planning; applied throughout delivery</t>
  </si>
  <si>
    <t>Governance and Finance (primary); Resources, Risk, Scope (supporting)</t>
  </si>
  <si>
    <t>The Authority Matrix records the limits of delegated authority held by each project role — financial commitment, contractual instruction, resource assignment, change approval, risk acceptance, acceptance of deliverables and communication. It states the value or materiality threshold attaching to each authority, the escalation point above that threshold, and the conditions and evidence required for the authority to be validly exercised. It is the control that keeps project decision-making inside the organisation's delegation of authority policy.</t>
  </si>
  <si>
    <t>IMT-PIG-012</t>
  </si>
  <si>
    <t>Project Roles and Responsibilities Matrix</t>
  </si>
  <si>
    <t>IMT-PIG-012_Project_Roles_and_Responsibilities_Matrix_v1.0.docx</t>
  </si>
  <si>
    <t>Project Sponsor; endorsed by the resource-owning line managers for the commitment stated</t>
  </si>
  <si>
    <t>At every stage gate, and whenever a role holder or the team structure changes</t>
  </si>
  <si>
    <t>Initiating and Planning; maintained through Executing</t>
  </si>
  <si>
    <t>Resources (primary); Governance, Stakeholders, Scope (supporting)</t>
  </si>
  <si>
    <t>The Roles and Responsibilities Matrix defines every role required by the project, the responsibilities attaching to it, the authority it carries, the competencies and experience it demands, the time commitment expected, and the interfaces it holds with other roles. It is the instrument that turns an organisation chart into an operating model: it tells each person what they are expected to do, what they are entitled to decide, who they work with, and what "good" looks like in their role.</t>
  </si>
  <si>
    <t>IMT-PIG-013</t>
  </si>
  <si>
    <t>RACI Matrix</t>
  </si>
  <si>
    <t>IMT-PIG-013_RACI_Matrix_v1.0.docx</t>
  </si>
  <si>
    <t>Project Sponsor; endorsed by each function lead named in the matrix</t>
  </si>
  <si>
    <t>At every stage gate, and whenever roles, scope or supplier arrangements change</t>
  </si>
  <si>
    <t>Planning; applied through Executing and Monitoring and Controlling</t>
  </si>
  <si>
    <t>Resources (primary); Governance, Scope, Stakeholders (supporting)</t>
  </si>
  <si>
    <t>The RACI Matrix assigns, for every significant project activity and deliverable, who is Responsible for performing the work, who is Accountable for the outcome, who must be Consulted before it is completed, and who must be Informed once it is done. Its value lies in enforcing a single accountable role per activity and in exposing both unallocated work and over-consultation before they cause delay. It is the operational companion to the Roles and Responsibilities Matrix.</t>
  </si>
  <si>
    <t>IMT-PIG-014</t>
  </si>
  <si>
    <t>Project Organisation Chart</t>
  </si>
  <si>
    <t>IMT-PIG-014_Project_Organisation_Chart_v1.0.docx</t>
  </si>
  <si>
    <t>Project Sponsor</t>
  </si>
  <si>
    <t>At every stage gate, and whenever the structure or a named role holder changes</t>
  </si>
  <si>
    <t>Resources (primary); Governance, Stakeholders (supporting)</t>
  </si>
  <si>
    <t>The Project Organisation Chart provides the visual and tabular representation of how the project is organised: the governance layer, the management layer, the delivery teams, the supporting functions and the external parties, together with the reporting lines between them. It shows both formal reporting relationships and the matrix relationships to line management, so that every participant understands where they sit, to whom they report for project work, and to whom they report functionally.</t>
  </si>
  <si>
    <t>IMT-PIG-015</t>
  </si>
  <si>
    <t>Project Management Approach Selection Form</t>
  </si>
  <si>
    <t>IMT-PIG-015_Project_Management_Approach_Selection_Form_v1.0.docx</t>
  </si>
  <si>
    <t>Project Sponsor; endorsed by the PMO for methodological consistency</t>
  </si>
  <si>
    <t>At every stage gate; and whenever requirement volatility, team structure or governance obligations change materially</t>
  </si>
  <si>
    <t>Governance and Scope (primary); Schedule, Resources, Risk, Stakeholders (supporting)</t>
  </si>
  <si>
    <t>This form records the deliberate selection of the project management approach and life cycle, and the reasoning behind it. It captures the characteristics of the project that drive the choice, the approach selected, the life-cycle and cadence design, the practices adopted from each approach where a hybrid is chosen, the implications for governance and reporting, and the organisational capability required to operate the approach successfully. It makes approach selection an explicit, evidenced decision rather than an organisational default.</t>
  </si>
  <si>
    <t>IMT-PIG-016</t>
  </si>
  <si>
    <t>Predictive, Agile and Hybrid Suitability Assessment</t>
  </si>
  <si>
    <t>IMT-PIG-016_Predictive_Agile_and_Hybrid_Suitability_Assessment_v1.0.docx</t>
  </si>
  <si>
    <t>PMO Manager (methodological validation) and Project Sponsor (acceptance of the resulting approach)</t>
  </si>
  <si>
    <t>At each stage gate, and whenever a driving characteristic changes materially</t>
  </si>
  <si>
    <t>Governance and Scope (primary); Schedule, Resources, Stakeholders, Risk (supporting)</t>
  </si>
  <si>
    <t>This assessment provides a structured, scored evaluation of which delivery approach best fits a specific project. It examines the project across four dimensions — product and requirement characteristics, organisational and team characteristics, stakeholder and customer characteristics, and governance and constraint characteristics — and converts qualitative judgement into a comparable score that indicates a predictive, agile or hybrid approach. It exists to replace approach selection by habit or preference with approach selection by evidence.</t>
  </si>
  <si>
    <t>IMT-PIG-017</t>
  </si>
  <si>
    <t>Project Tailoring Assessment</t>
  </si>
  <si>
    <t>IMT-PIG-017_Project_Tailoring_Assessment_v1.0.docx</t>
  </si>
  <si>
    <t>PMO Manager (methodological approval) and Project Sponsor (acceptance of residual risk)</t>
  </si>
  <si>
    <t>At every stage gate, and whenever complexity, value or risk exposure changes materially</t>
  </si>
  <si>
    <t>Initiating and Planning; re-tested at each gate</t>
  </si>
  <si>
    <t>Governance (primary); all performance domains are subject to tailoring decisions</t>
  </si>
  <si>
    <t>The Tailoring Assessment records how the organisational project management methodology is adapted to the specific context of this project: which processes, artefacts, ceremonies, controls and reviews are applied in full, applied in a reduced form, added, or omitted, together with the justification for each decision and the residual risk accepted. Tailoring is a deliberate governance act, not an informal shortcut; this document is the control that makes it visible, justified and approved.</t>
  </si>
  <si>
    <t>IMT-PIG-018</t>
  </si>
  <si>
    <t>Project Assumptions Log</t>
  </si>
  <si>
    <t>IMT-PIG-018_Project_Assumptions_Log_v1.0.docx</t>
  </si>
  <si>
    <t>Project Sponsor (approves critical assumptions and accepts the resulting exposure)</t>
  </si>
  <si>
    <t>Reviewed at every project progress meeting; formally at every stage gate</t>
  </si>
  <si>
    <t>Initiating and Planning; maintained through Monitoring and Controlling</t>
  </si>
  <si>
    <t>Risk (primary); Governance, Scope, Schedule, Finance, Resources (supporting)</t>
  </si>
  <si>
    <t>The Assumptions Log records every factor that is taken to be true, real or certain for planning purposes without proof at the time it is recorded. Its purpose is to surface those beliefs, assign each to an owner for validation, track the validation to a conclusion, and ensure that any assumption proved invalid is escalated as a risk or an issue before it damages the plan. Unrecorded assumptions are the most common hidden cause of plan failure, precisely because no one is looking for them.</t>
  </si>
  <si>
    <t>IMT-PIG-019</t>
  </si>
  <si>
    <t>Project Constraints Log</t>
  </si>
  <si>
    <t>IMT-PIG-019_Project_Constraints_Log_v1.0.docx</t>
  </si>
  <si>
    <t>Project Sponsor (accepts the constraint set and its consequences for the achievable outcome)</t>
  </si>
  <si>
    <t>At every stage gate and at each monthly progress review; immediately upon any change to a constraint</t>
  </si>
  <si>
    <t>Governance, Scope, Schedule, Finance (primary); Resources, Risk (supporting)</t>
  </si>
  <si>
    <t>The Constraints Log records every limiting factor that restricts the options available to the project — fixed dates, budget ceilings, resource limits, technical boundaries, regulatory obligations, contractual terms and organisational policies. For each constraint it records the source, the authority that imposed it, whether it is genuinely immovable or merely inconvenient, the impact it has on the plan, and the strategy adopted to work within it or to have it relaxed. It converts a vague sense of limitation into a managed set of boundary conditions.</t>
  </si>
  <si>
    <t>IMT-PIG-020</t>
  </si>
  <si>
    <t>Project Dependencies Register</t>
  </si>
  <si>
    <t>IMT-PIG-020_Project_Dependencies_Register_v1.0.docx</t>
  </si>
  <si>
    <t>Project Sponsor; each dependency is separately agreed with the named counterpart</t>
  </si>
  <si>
    <t>At every progress review (at least fortnightly), and formally at each stage gate</t>
  </si>
  <si>
    <t>Planning; maintained through Executing and Monitoring and Controlling</t>
  </si>
  <si>
    <t>Schedule (primary); Governance, Scope, Risk, Stakeholders, Resources (supporting)</t>
  </si>
  <si>
    <t>The Dependencies Register records every relationship on which the project relies, or on which others rely upon the project: what is required, from whom, by when, in what form, and what happens if it does not arrive. Each dependency is bilaterally agreed with a named counterpart, tracked against its due date, and escalated when at risk. Dependencies are the principal mechanism by which delay propagates between projects, and an unmanaged dependency is a delay that has already happened but has not yet been noticed.</t>
  </si>
  <si>
    <t>IMT-PIG-021</t>
  </si>
  <si>
    <t>Project Approval Register</t>
  </si>
  <si>
    <t>IMT-PIG-021_Project_Approval_Register_v1.0.docx</t>
  </si>
  <si>
    <t>PMO Manager verifies completeness; the register itself is a record and is not separately approved</t>
  </si>
  <si>
    <t>Updated on every approval event; verified by the PMO monthly and at every stage gate</t>
  </si>
  <si>
    <t>Applies across all focus areas; maintained continuously</t>
  </si>
  <si>
    <t>Governance (primary); Finance, Scope, Risk (supporting)</t>
  </si>
  <si>
    <t>The Approval Register is the single controlled record of every formal approval granted or refused across the life of the project: document approvals, funding authorisations, gate decisions, change approvals, deliverable acceptances, contract awards, risk acceptances and governance waivers. For each it records what was approved, by whom, on what date, on what evidence, under what authority and with what conditions. It is the primary audit evidence that the project has operated within its delegated authority.</t>
  </si>
  <si>
    <t>IMT-PIG-022</t>
  </si>
  <si>
    <t>Project Stage / Gate Approval Form</t>
  </si>
  <si>
    <t>IMT-PIG-022_Project_Stage_Gate_Approval_Form_v1.0.docx</t>
  </si>
  <si>
    <t>The gate decision authority defined in the Governance Framework for the applicable tier and gate</t>
  </si>
  <si>
    <t>Completed at each gate; the form itself is reviewed annually</t>
  </si>
  <si>
    <t>Applies at the transition between focus areas and phases</t>
  </si>
  <si>
    <t>Governance (primary); Finance, Scope, Schedule, Risk, Stakeholders, Resources (all assessed)</t>
  </si>
  <si>
    <t>The Stage / Gate Approval Form is the instrument through which a project is formally reviewed at a defined decision point and authorised — or not — to proceed to the next phase. It records the evidence presented against the gate criteria, the independent assessment of that evidence, the continued viability of the business case, the risk and readiness position, the decision taken with its conditions, and the release of funding and resources for the next phase. It is the point at which the organisation deliberately re-decides to continue investing.</t>
  </si>
  <si>
    <t>IMT-PIG-023</t>
  </si>
  <si>
    <t>Project Kick-Off Meeting Agenda</t>
  </si>
  <si>
    <t>IMT-PIG-023_Project_Kick_Off_Meeting_Agenda_v1.0.docx</t>
  </si>
  <si>
    <t>Project Sponsor (approves the agenda and opens the meeting)</t>
  </si>
  <si>
    <t>Per project (used once per kick-off); the template is reviewed annually</t>
  </si>
  <si>
    <t>Initiating (transition into Planning and Executing)</t>
  </si>
  <si>
    <t>Stakeholders and Resources (primary); Governance, Scope, Risk (supporting)</t>
  </si>
  <si>
    <t>The Kick-Off Meeting Agenda structures the meeting at which the project is formally mobilised: the authorisation is communicated, the objectives and success criteria are shared, the scope boundaries and delivery approach are explained, roles and governance are made explicit, ways of working are agreed, and the initial risks, assumptions and dependencies are surfaced with the whole team present. A properly structured kick-off establishes shared understanding and commitment at the point where they are cheapest to create.</t>
  </si>
  <si>
    <t>IMT-PIG-024</t>
  </si>
  <si>
    <t>Project Kick-Off Meeting Minutes</t>
  </si>
  <si>
    <t>IMT-PIG-024_Project_Kick_Off_Meeting_Minutes_v1.0.docx</t>
  </si>
  <si>
    <t>Project Sponsor (as chair); confirmed by attendees at the first progress review</t>
  </si>
  <si>
    <t>Issued once per kick-off; actions tracked at every progress review until closed</t>
  </si>
  <si>
    <t>Stakeholders (primary); Governance, Resources, Risk (supporting)</t>
  </si>
  <si>
    <t>The Kick-Off Meeting Minutes provide the formal record of what was presented, discussed, agreed and decided at the project mobilisation meeting, together with the actions raised, their owners and their due dates, and the risks, assumptions, constraints and dependencies newly identified. It converts the kick-off from a shared conversation into a documented set of commitments, and it is the reference used when understanding later diverges — as it reliably does.</t>
  </si>
  <si>
    <t>IMT-PIG-025</t>
  </si>
  <si>
    <t>Project Management Plan Index</t>
  </si>
  <si>
    <t>IMT-PIG-025_Project_Management_Plan_Index_v1.0.docx</t>
  </si>
  <si>
    <t>Project Sponsor approves the integrated plan; each component is approved by its stated approval authority</t>
  </si>
  <si>
    <t>At every stage gate, and whenever any component is re-issued</t>
  </si>
  <si>
    <t>Planning; maintained through Monitoring and Controlling</t>
  </si>
  <si>
    <t>Governance (primary); all performance domains represented through their component plans</t>
  </si>
  <si>
    <t>The Project Management Plan Index defines the structure and composition of the project management plan: which subsidiary plans and baselines are included, which are tailored out, who owns and approves each component, the version and status of each, and how the components integrate with one another. It ensures the plan is a coherent, controlled and integrated whole rather than a collection of separately produced documents, and it is the master reference for the plan's completeness at each gate.</t>
  </si>
  <si>
    <t>IMT-PIG-026</t>
  </si>
  <si>
    <t>Project Information and Document Register</t>
  </si>
  <si>
    <t>IMT-PIG-026_Project_Information_and_Document_Register_v1.0.docx</t>
  </si>
  <si>
    <t>PMO Manager (register standard); the Project Manager maintains the register content</t>
  </si>
  <si>
    <t>Updated on every document event; verified by the PMO at each stage gate and at closure</t>
  </si>
  <si>
    <t>Applies across all focus areas; established in Initiating and closed in Closing</t>
  </si>
  <si>
    <t>Governance (primary); Stakeholders, Scope, Risk (supporting)</t>
  </si>
  <si>
    <t>The Information and Document Register is the controlled inventory of every document and record produced or received by the project. For each item it records the reference, title, owner, approval authority, current version, status, classification, storage location, distribution and retention requirement. It ensures that the project operates from current, approved information; that superseded versions are withdrawn from use; and that records are retained and disposed of in accordance with organisational and regulatory obligations.</t>
  </si>
  <si>
    <t>IMT-PIG-XL-01</t>
  </si>
  <si>
    <t>Project Registers Master Workbook</t>
  </si>
  <si>
    <t>Excel_Registers</t>
  </si>
  <si>
    <t>IMTITHAL_Project_Registers_Master_v1.0.xlsx</t>
  </si>
  <si>
    <t>Excel (.xlsx)</t>
  </si>
  <si>
    <t>PMO Manager</t>
  </si>
  <si>
    <t>Annually</t>
  </si>
  <si>
    <t>All focus areas</t>
  </si>
  <si>
    <t>Governance; Risk; Finance; Scope</t>
  </si>
  <si>
    <t>Live project registers: profile, benefits, realisation, RACI, approach assessment, assumptions, constraints, dependencies, approvals, stage gates, actions, documents and an automatic summary.</t>
  </si>
  <si>
    <t>IMT-PIG-XL-02</t>
  </si>
  <si>
    <t>Initiation &amp; Governance Dashboard</t>
  </si>
  <si>
    <t>Dashboards</t>
  </si>
  <si>
    <t>IMTITHAL_Initiation_Governance_Dashboard_v1.0.xlsx</t>
  </si>
  <si>
    <t>Portfolio Board</t>
  </si>
  <si>
    <t>Data refreshed monthly; workbook reviewed annually</t>
  </si>
  <si>
    <t>Monitoring and Controlling</t>
  </si>
  <si>
    <t>Governance; Finance; Stakeholders; Risk</t>
  </si>
  <si>
    <t>Portfolio-level dashboard with twelve KPI cards, nine charts and an exception watch list, driven from the Portfolio Master worksheet.</t>
  </si>
  <si>
    <t>IMT-PIG-UG-01</t>
  </si>
  <si>
    <t>Toolkit Implementation Guide</t>
  </si>
  <si>
    <t>User_Guides</t>
  </si>
  <si>
    <t>IMT-PIG-UG-01_Toolkit_Implementation_Guide_v1.0.docx</t>
  </si>
  <si>
    <t>Head of PMO / Portfolio Director</t>
  </si>
  <si>
    <t>Governance</t>
  </si>
  <si>
    <t>Deployment route, configuration parameters, tier-based document set, project operating sequence and adoption measures.</t>
  </si>
  <si>
    <t>IMT-PIG-UG-02</t>
  </si>
  <si>
    <t>Excel Registers User Guide</t>
  </si>
  <si>
    <t>IMT-PIG-UG-02_Excel_Registers_User_Guide_v1.0.docx</t>
  </si>
  <si>
    <t>Worksheet map, colour conventions, controlled value lists, automatic calculations, maintenance cadence and troubleshooting.</t>
  </si>
  <si>
    <t>IMT-PIG-UG-03</t>
  </si>
  <si>
    <t>Initiation and Governance Dashboard User Guide</t>
  </si>
  <si>
    <t>IMT-PIG-UG-03_Initiation_and_Governance_Dashboard_User_Guide_v1.0.docx</t>
  </si>
  <si>
    <t>KPI definitions, readiness scoring model, chart interpretation, exception responses and the reporting cycle.</t>
  </si>
  <si>
    <t>IMT-PIG-000</t>
  </si>
  <si>
    <t>Toolkit Master Index</t>
  </si>
  <si>
    <t>Master_Index</t>
  </si>
  <si>
    <t>IMT-PIG-000_Toolkit_Master_Index_v1.0.docx</t>
  </si>
  <si>
    <t>Word + Excel</t>
  </si>
  <si>
    <t>On every release; annually as a minimum</t>
  </si>
  <si>
    <t>Controlled inventory of every toolkit component with folder structure, ownership and version history.</t>
  </si>
  <si>
    <t>IMT-PIG-IDX</t>
  </si>
  <si>
    <t>Toolkit Master Index Register</t>
  </si>
  <si>
    <t>IMTITHAL_Toolkit_01_Master_Index_v1.0.xlsx</t>
  </si>
  <si>
    <t>On every release</t>
  </si>
  <si>
    <t>Filterable register of every toolkit file with version, owner, approval authority, effective date, revision date and status.</t>
  </si>
  <si>
    <t>IMT-PIG-IDX   ·   Master Index Summary   —   Formula driven — do not edit</t>
  </si>
  <si>
    <t>Measure</t>
  </si>
  <si>
    <t>Value</t>
  </si>
  <si>
    <t>Source</t>
  </si>
  <si>
    <t>Total components registered</t>
  </si>
  <si>
    <t>Master_Index column B</t>
  </si>
  <si>
    <t>Word templates</t>
  </si>
  <si>
    <t>Master_Index column D</t>
  </si>
  <si>
    <t>Excel workbooks</t>
  </si>
  <si>
    <t>User guides</t>
  </si>
  <si>
    <t>Master index components</t>
  </si>
  <si>
    <t>Components approved and issued</t>
  </si>
  <si>
    <t>Master_Index column M</t>
  </si>
  <si>
    <t>Components under revision</t>
  </si>
  <si>
    <t>Components superseded</t>
  </si>
  <si>
    <t>Components not adopted</t>
  </si>
  <si>
    <t>Components overdue for review</t>
  </si>
  <si>
    <t>Master_Index column L</t>
  </si>
  <si>
    <t>Earliest next review date</t>
  </si>
  <si>
    <t>IMTITHAL  |  CONTROLLED VALUE LISTS</t>
  </si>
  <si>
    <t>Status</t>
  </si>
  <si>
    <t>Under Revision</t>
  </si>
  <si>
    <t>Draft</t>
  </si>
  <si>
    <t>Superseded</t>
  </si>
  <si>
    <t>Not Adopted</t>
  </si>
  <si>
    <t>Withdrawn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</si>
</sst>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yy"/>
  </numFmts>
  <fonts count="12" x14ac:knownFonts="1">
    <font>
      <sz val="11"/>
      <color theme="1"/>
      <name val="Calibri"/>
      <family val="2"/>
      <charset val="1"/>
    </font>
    <font>
      <b/>
      <sz val="11"/>
      <color rgb="FFFFFFFF"/>
      <name val="Arial"/>
      <charset val="1"/>
    </font>
    <font>
      <b/>
      <sz val="12"/>
      <color rgb="FF0B2C4D"/>
      <name val="Arial"/>
      <charset val="1"/>
    </font>
    <font>
      <sz val="8"/>
      <color rgb="FF5B6770"/>
      <name val="Arial"/>
      <charset val="1"/>
    </font>
    <font>
      <b/>
      <sz val="9"/>
      <color rgb="FFFFFFFF"/>
      <name val="Arial"/>
      <charset val="1"/>
    </font>
    <font>
      <sz val="9"/>
      <color rgb="FF1A1A1A"/>
      <name val="Arial"/>
      <charset val="1"/>
    </font>
    <font>
      <b/>
      <sz val="9"/>
      <color rgb="FF0B2C4D"/>
      <name val="Arial"/>
      <charset val="1"/>
    </font>
    <font>
      <b/>
      <sz val="9"/>
      <color rgb="FF1A1A1A"/>
      <name val="Arial"/>
      <charset val="1"/>
    </font>
    <font>
      <sz val="9"/>
      <color rgb="FF5B6770"/>
      <name val="Arial"/>
      <charset val="1"/>
    </font>
    <font>
      <b/>
      <sz val="10"/>
      <color rgb="FF0B2C4D"/>
      <name val="Arial"/>
      <charset val="1"/>
    </font>
    <font>
      <b/>
      <sz val="12"/>
      <color rgb="FF1A1A1A"/>
      <name val="Arial"/>
      <charset val="1"/>
    </font>
    <font>
      <i/>
      <sz val="9"/>
      <color rgb="FF5B6770"/>
      <name val="Arial"/>
      <charset val="1"/>
    </font>
  </fonts>
  <fills count="7">
    <fill>
      <patternFill patternType="none"/>
    </fill>
    <fill>
      <patternFill patternType="gray125"/>
    </fill>
    <fill>
      <patternFill patternType="solid">
        <fgColor rgb="FF0B2C4D"/>
        <bgColor rgb="FF14456F"/>
      </patternFill>
    </fill>
    <fill>
      <patternFill patternType="solid">
        <fgColor rgb="FFF3ECDD"/>
        <bgColor rgb="FFFFF0C7"/>
      </patternFill>
    </fill>
    <fill>
      <patternFill patternType="solid">
        <fgColor rgb="FFF4F6F8"/>
        <bgColor rgb="FFFFFFFF"/>
      </patternFill>
    </fill>
    <fill>
      <patternFill patternType="solid">
        <fgColor rgb="FF14456F"/>
        <bgColor rgb="FF0B2C4D"/>
      </patternFill>
    </fill>
    <fill>
      <patternFill patternType="solid">
        <fgColor rgb="FFE4EBF2"/>
        <bgColor rgb="FFDCE7F2"/>
      </patternFill>
    </fill>
  </fills>
  <borders count="2">
    <border>
      <left/>
      <right/>
      <top/>
      <bottom/>
      <diagonal/>
    </border>
    <border>
      <left style="thin">
        <color rgb="FFC7CDD3"/>
      </left>
      <right style="thin">
        <color rgb="FFC7CDD3"/>
      </right>
      <top style="thin">
        <color rgb="FFC7CDD3"/>
      </top>
      <bottom style="thin">
        <color rgb="FFC7CDD3"/>
      </bottom>
      <diagonal/>
    </border>
  </borders>
  <cellStyleXfs count="1">
    <xf numFmtId="0" fontId="0" fillId="0" borderId="0"/>
  </cellStyleXfs>
  <cellXfs count="19">
    <xf numFmtId="0" fontId="0" fillId="0" borderId="0" xfId="0"/>
    <xf numFmtId="0" fontId="1" fillId="2" borderId="0" xfId="0" applyFont="1" applyFill="1"/>
    <xf numFmtId="0" fontId="3" fillId="4" borderId="0" xfId="0" applyFont="1" applyFill="1" applyAlignment="1">
      <alignment horizontal="left" vertical="center" indent="1"/>
    </xf>
    <xf numFmtId="0" fontId="2" fillId="3" borderId="0" xfId="0" applyFont="1" applyFill="1" applyAlignment="1">
      <alignment horizontal="left" vertical="center" indent="1"/>
    </xf>
    <xf numFmtId="0" fontId="1" fillId="2" borderId="0" xfId="0" applyFont="1" applyFill="1" applyAlignment="1">
      <alignment horizontal="left" vertical="center" indent="1"/>
    </xf>
    <xf numFmtId="0" fontId="4" fillId="5" borderId="1" xfId="0" applyFont="1" applyFill="1" applyBorder="1" applyAlignment="1">
      <alignment horizontal="center" vertical="center" wrapText="1"/>
    </xf>
    <xf numFmtId="0" fontId="5" fillId="0" borderId="1" xfId="0" applyFont="1" applyBorder="1" applyAlignment="1" applyProtection="1">
      <alignment horizontal="center" vertical="center"/>
      <protection locked="0"/>
    </xf>
    <xf numFmtId="0" fontId="6" fillId="0" borderId="1" xfId="0" applyFont="1" applyBorder="1" applyAlignment="1" applyProtection="1">
      <alignment horizontal="left" vertical="center"/>
      <protection locked="0"/>
    </xf>
    <xf numFmtId="0" fontId="7" fillId="0" borderId="1" xfId="0" applyFont="1" applyBorder="1" applyAlignment="1" applyProtection="1">
      <alignment horizontal="left" vertical="center" wrapText="1"/>
      <protection locked="0"/>
    </xf>
    <xf numFmtId="0" fontId="5" fillId="0" borderId="1" xfId="0" applyFont="1" applyBorder="1" applyAlignment="1" applyProtection="1">
      <alignment horizontal="left" vertical="center"/>
      <protection locked="0"/>
    </xf>
    <xf numFmtId="0" fontId="5" fillId="0" borderId="1" xfId="0" applyFont="1" applyBorder="1" applyAlignment="1" applyProtection="1">
      <alignment horizontal="left" vertical="center" wrapText="1"/>
      <protection locked="0"/>
    </xf>
    <xf numFmtId="164" fontId="5" fillId="0" borderId="1" xfId="0" applyNumberFormat="1" applyFont="1" applyBorder="1" applyAlignment="1" applyProtection="1">
      <alignment horizontal="left" vertical="center"/>
      <protection locked="0"/>
    </xf>
    <xf numFmtId="0" fontId="8" fillId="0" borderId="1" xfId="0" applyFont="1" applyBorder="1"/>
    <xf numFmtId="0" fontId="9" fillId="6" borderId="1" xfId="0" applyFont="1" applyFill="1" applyBorder="1" applyAlignment="1">
      <alignment horizontal="left" vertical="center" indent="1"/>
    </xf>
    <xf numFmtId="0" fontId="10" fillId="4" borderId="1" xfId="0" applyFont="1" applyFill="1" applyBorder="1" applyAlignment="1">
      <alignment horizontal="center" vertical="center"/>
    </xf>
    <xf numFmtId="0" fontId="11" fillId="0" borderId="1" xfId="0" applyFont="1" applyBorder="1" applyAlignment="1">
      <alignment horizontal="left" vertical="center" indent="1"/>
    </xf>
    <xf numFmtId="164" fontId="10" fillId="4" borderId="1" xfId="0" applyNumberFormat="1" applyFont="1" applyFill="1" applyBorder="1" applyAlignment="1">
      <alignment horizontal="center" vertical="center"/>
    </xf>
    <xf numFmtId="0" fontId="4" fillId="5" borderId="0" xfId="0" applyFont="1" applyFill="1" applyAlignment="1">
      <alignment horizontal="center" vertical="center"/>
    </xf>
    <xf numFmtId="0" fontId="5" fillId="0" borderId="1" xfId="0" applyFont="1" applyBorder="1"/>
  </cellXfs>
  <cellStyles count="1">
    <cellStyle name="Normal" xfId="0" builtinId="0"/>
  </cellStyles>
  <dxfs count="12">
    <dxf>
      <font>
        <b/>
        <sz val="9"/>
        <color rgb="FF9C1C13"/>
        <name val="Arial"/>
        <charset val="1"/>
      </font>
      <fill>
        <patternFill>
          <bgColor rgb="FFFBD9D5"/>
        </patternFill>
      </fill>
    </dxf>
    <dxf>
      <font>
        <b/>
        <sz val="9"/>
        <color rgb="FF5B6770"/>
        <name val="Arial"/>
        <charset val="1"/>
      </font>
      <fill>
        <patternFill>
          <bgColor rgb="FFF4F6F8"/>
        </patternFill>
      </fill>
    </dxf>
    <dxf>
      <font>
        <b/>
        <sz val="9"/>
        <color rgb="FF5B6770"/>
        <name val="Arial"/>
        <charset val="1"/>
      </font>
      <fill>
        <patternFill>
          <bgColor rgb="FFF4F6F8"/>
        </patternFill>
      </fill>
    </dxf>
    <dxf>
      <font>
        <b/>
        <sz val="9"/>
        <color rgb="FF0B2C4D"/>
        <name val="Arial"/>
        <charset val="1"/>
      </font>
      <fill>
        <patternFill>
          <bgColor rgb="FFDCE7F2"/>
        </patternFill>
      </fill>
    </dxf>
    <dxf>
      <font>
        <b/>
        <sz val="9"/>
        <color rgb="FF8A6100"/>
        <name val="Arial"/>
        <charset val="1"/>
      </font>
      <fill>
        <patternFill>
          <bgColor rgb="FFFFF0C7"/>
        </patternFill>
      </fill>
    </dxf>
    <dxf>
      <font>
        <b/>
        <sz val="9"/>
        <color rgb="FF1E7B34"/>
        <name val="Arial"/>
        <charset val="1"/>
      </font>
      <fill>
        <patternFill>
          <bgColor rgb="FFD6EFD8"/>
        </patternFill>
      </fill>
    </dxf>
    <dxf>
      <font>
        <b/>
        <sz val="9"/>
        <color rgb="FF5B2C8D"/>
        <name val="Arial"/>
        <charset val="1"/>
      </font>
      <fill>
        <patternFill>
          <bgColor rgb="FFEBE1F5"/>
        </patternFill>
      </fill>
    </dxf>
    <dxf>
      <font>
        <b/>
        <sz val="9"/>
        <color rgb="FF5B6770"/>
        <name val="Arial"/>
        <charset val="1"/>
      </font>
      <fill>
        <patternFill>
          <bgColor rgb="FFF4F6F8"/>
        </patternFill>
      </fill>
    </dxf>
    <dxf>
      <font>
        <b/>
        <sz val="9"/>
        <color rgb="FF0B2C4D"/>
        <name val="Arial"/>
        <charset val="1"/>
      </font>
      <fill>
        <patternFill>
          <bgColor rgb="FFDCE7F2"/>
        </patternFill>
      </fill>
    </dxf>
    <dxf>
      <font>
        <b/>
        <sz val="9"/>
        <color rgb="FFB08D3F"/>
        <name val="Arial"/>
        <charset val="1"/>
      </font>
      <fill>
        <patternFill>
          <bgColor rgb="FFF3ECDD"/>
        </patternFill>
      </fill>
    </dxf>
    <dxf>
      <font>
        <b/>
        <sz val="9"/>
        <color rgb="FF0B2C4D"/>
        <name val="Arial"/>
        <charset val="1"/>
      </font>
      <fill>
        <patternFill>
          <bgColor rgb="FFE4EBF2"/>
        </patternFill>
      </fill>
    </dxf>
    <dxf>
      <fill>
        <patternFill>
          <bgColor rgb="FFFFF0C7"/>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1E7B34"/>
      <rgbColor rgb="FF000080"/>
      <rgbColor rgb="FF8A6100"/>
      <rgbColor rgb="FF800080"/>
      <rgbColor rgb="FF008080"/>
      <rgbColor rgb="FFC7CDD3"/>
      <rgbColor rgb="FF808080"/>
      <rgbColor rgb="FF9999FF"/>
      <rgbColor rgb="FF993366"/>
      <rgbColor rgb="FFFFF0C7"/>
      <rgbColor rgb="FFE4EBF2"/>
      <rgbColor rgb="FF660066"/>
      <rgbColor rgb="FFFF8080"/>
      <rgbColor rgb="FF0066CC"/>
      <rgbColor rgb="FFEBE1F5"/>
      <rgbColor rgb="FF000080"/>
      <rgbColor rgb="FFFF00FF"/>
      <rgbColor rgb="FFFFFF00"/>
      <rgbColor rgb="FF00FFFF"/>
      <rgbColor rgb="FF800080"/>
      <rgbColor rgb="FF800000"/>
      <rgbColor rgb="FF008080"/>
      <rgbColor rgb="FF0000FF"/>
      <rgbColor rgb="FF00CCFF"/>
      <rgbColor rgb="FFDCE7F2"/>
      <rgbColor rgb="FFD6EFD8"/>
      <rgbColor rgb="FFF3ECDD"/>
      <rgbColor rgb="FFF4F6F8"/>
      <rgbColor rgb="FFFF99CC"/>
      <rgbColor rgb="FFCC99FF"/>
      <rgbColor rgb="FFFBD9D5"/>
      <rgbColor rgb="FF3366FF"/>
      <rgbColor rgb="FF33CCCC"/>
      <rgbColor rgb="FF99CC00"/>
      <rgbColor rgb="FFFFCC00"/>
      <rgbColor rgb="FFFF9900"/>
      <rgbColor rgb="FFFF6600"/>
      <rgbColor rgb="FF5B6770"/>
      <rgbColor rgb="FFB08D3F"/>
      <rgbColor rgb="FF0B2C4D"/>
      <rgbColor rgb="FF339966"/>
      <rgbColor rgb="FF14456F"/>
      <rgbColor rgb="FF333300"/>
      <rgbColor rgb="FF9C1C13"/>
      <rgbColor rgb="FF993366"/>
      <rgbColor rgb="FF5B2C8D"/>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MasterIndex" displayName="MasterIndex" ref="A5:Q46" totalsRowShown="0">
  <autoFilter ref="A5:Q46" xr:uid="{00000000-0009-0000-0100-000001000000}"/>
  <tableColumns count="17">
    <tableColumn id="1" xr3:uid="{00000000-0010-0000-0000-000001000000}" name="#"/>
    <tableColumn id="2" xr3:uid="{00000000-0010-0000-0000-000002000000}" name="Reference"/>
    <tableColumn id="3" xr3:uid="{00000000-0010-0000-0000-000003000000}" name="Document Title"/>
    <tableColumn id="4" xr3:uid="{00000000-0010-0000-0000-000004000000}" name="Folder"/>
    <tableColumn id="5" xr3:uid="{00000000-0010-0000-0000-000005000000}" name="File Name"/>
    <tableColumn id="6" xr3:uid="{00000000-0010-0000-0000-000006000000}" name="Format"/>
    <tableColumn id="7" xr3:uid="{00000000-0010-0000-0000-000007000000}" name="Version"/>
    <tableColumn id="8" xr3:uid="{00000000-0010-0000-0000-000008000000}" name="Document Owner"/>
    <tableColumn id="9" xr3:uid="{00000000-0010-0000-0000-000009000000}" name="Approval Authority"/>
    <tableColumn id="10" xr3:uid="{00000000-0010-0000-0000-00000A000000}" name="Effective Date"/>
    <tableColumn id="11" xr3:uid="{00000000-0010-0000-0000-00000B000000}" name="Revision Date"/>
    <tableColumn id="12" xr3:uid="{00000000-0010-0000-0000-00000C000000}" name="Next Review Date"/>
    <tableColumn id="13" xr3:uid="{00000000-0010-0000-0000-00000D000000}" name="Document Status"/>
    <tableColumn id="14" xr3:uid="{00000000-0010-0000-0000-00000E000000}" name="Review Frequency"/>
    <tableColumn id="15" xr3:uid="{00000000-0010-0000-0000-00000F000000}" name="PMBOK 8th Ed. Focus Area"/>
    <tableColumn id="16" xr3:uid="{00000000-0010-0000-0000-000010000000}" name="PMBOK 8th Ed. Performance Domains"/>
    <tableColumn id="17" xr3:uid="{00000000-0010-0000-0000-000011000000}" name="Purpose Summary"/>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6"/>
  <sheetViews>
    <sheetView showGridLines="0" tabSelected="1" zoomScaleNormal="100" workbookViewId="0">
      <pane xSplit="2" ySplit="5" topLeftCell="C6" activePane="bottomRight" state="frozen"/>
      <selection pane="topRight" activeCell="C1" sqref="C1"/>
      <selection pane="bottomLeft" activeCell="A6" sqref="A6"/>
      <selection pane="bottomRight" activeCell="D33" sqref="D33"/>
    </sheetView>
  </sheetViews>
  <sheetFormatPr defaultColWidth="8.6328125" defaultRowHeight="14.5" x14ac:dyDescent="0.35"/>
  <cols>
    <col min="1" max="1" width="5" customWidth="1"/>
    <col min="2" max="2" width="15" customWidth="1"/>
    <col min="3" max="3" width="44" customWidth="1"/>
    <col min="4" max="4" width="20" customWidth="1"/>
    <col min="5" max="5" width="62" customWidth="1"/>
    <col min="6" max="6" width="15" customWidth="1"/>
    <col min="7" max="7" width="9" customWidth="1"/>
    <col min="8" max="8" width="28" customWidth="1"/>
    <col min="9" max="9" width="34" customWidth="1"/>
    <col min="10" max="12" width="14" customWidth="1"/>
    <col min="13" max="13" width="26" customWidth="1"/>
    <col min="14" max="14" width="44" customWidth="1"/>
    <col min="15" max="15" width="30" customWidth="1"/>
    <col min="16" max="16" width="44" customWidth="1"/>
    <col min="17" max="17" width="90" customWidth="1"/>
  </cols>
  <sheetData>
    <row r="1" spans="1:17" ht="24" customHeight="1" x14ac:dyDescent="0.35">
      <c r="A1" s="4" t="s">
        <v>0</v>
      </c>
      <c r="B1" s="4"/>
      <c r="C1" s="4"/>
      <c r="D1" s="4"/>
      <c r="E1" s="4"/>
      <c r="F1" s="4"/>
      <c r="G1" s="4"/>
      <c r="H1" s="4"/>
      <c r="I1" s="4"/>
      <c r="J1" s="4"/>
      <c r="K1" s="4"/>
      <c r="L1" s="4"/>
      <c r="M1" s="4"/>
      <c r="N1" s="4"/>
      <c r="O1" s="4"/>
      <c r="P1" s="4"/>
      <c r="Q1" s="4"/>
    </row>
    <row r="2" spans="1:17" ht="21.75" customHeight="1" x14ac:dyDescent="0.35">
      <c r="A2" s="3" t="s">
        <v>1</v>
      </c>
      <c r="B2" s="3"/>
      <c r="C2" s="3"/>
      <c r="D2" s="3"/>
      <c r="E2" s="3"/>
      <c r="F2" s="3"/>
      <c r="G2" s="3"/>
      <c r="H2" s="3"/>
      <c r="I2" s="3"/>
      <c r="J2" s="3"/>
      <c r="K2" s="3"/>
      <c r="L2" s="3"/>
      <c r="M2" s="3"/>
      <c r="N2" s="3"/>
      <c r="O2" s="3"/>
      <c r="P2" s="3"/>
      <c r="Q2" s="3"/>
    </row>
    <row r="3" spans="1:17" ht="18" customHeight="1" x14ac:dyDescent="0.35">
      <c r="A3" s="2" t="s">
        <v>2</v>
      </c>
      <c r="B3" s="2"/>
      <c r="C3" s="2"/>
      <c r="D3" s="2"/>
      <c r="E3" s="2"/>
      <c r="F3" s="2"/>
      <c r="G3" s="2"/>
      <c r="H3" s="2"/>
      <c r="I3" s="2"/>
      <c r="J3" s="2"/>
      <c r="K3" s="2"/>
      <c r="L3" s="2"/>
      <c r="M3" s="2"/>
      <c r="N3" s="2"/>
      <c r="O3" s="2"/>
      <c r="P3" s="2"/>
      <c r="Q3" s="2"/>
    </row>
    <row r="4" spans="1:17" ht="6" customHeight="1" x14ac:dyDescent="0.35"/>
    <row r="5" spans="1:17" ht="33.75" customHeight="1" x14ac:dyDescent="0.35">
      <c r="A5" s="5" t="s">
        <v>3</v>
      </c>
      <c r="B5" s="5" t="s">
        <v>4</v>
      </c>
      <c r="C5" s="5" t="s">
        <v>5</v>
      </c>
      <c r="D5" s="5" t="s">
        <v>6</v>
      </c>
      <c r="E5" s="5" t="s">
        <v>7</v>
      </c>
      <c r="F5" s="5" t="s">
        <v>8</v>
      </c>
      <c r="G5" s="5" t="s">
        <v>9</v>
      </c>
      <c r="H5" s="5" t="s">
        <v>10</v>
      </c>
      <c r="I5" s="5" t="s">
        <v>11</v>
      </c>
      <c r="J5" s="5" t="s">
        <v>12</v>
      </c>
      <c r="K5" s="5" t="s">
        <v>13</v>
      </c>
      <c r="L5" s="5" t="s">
        <v>14</v>
      </c>
      <c r="M5" s="5" t="s">
        <v>15</v>
      </c>
      <c r="N5" s="5" t="s">
        <v>16</v>
      </c>
      <c r="O5" s="5" t="s">
        <v>17</v>
      </c>
      <c r="P5" s="5" t="s">
        <v>18</v>
      </c>
      <c r="Q5" s="5" t="s">
        <v>19</v>
      </c>
    </row>
    <row r="6" spans="1:17" ht="30" customHeight="1" x14ac:dyDescent="0.35">
      <c r="A6" s="6">
        <v>1</v>
      </c>
      <c r="B6" s="7" t="s">
        <v>20</v>
      </c>
      <c r="C6" s="8" t="s">
        <v>21</v>
      </c>
      <c r="D6" s="9" t="s">
        <v>22</v>
      </c>
      <c r="E6" s="10" t="s">
        <v>23</v>
      </c>
      <c r="F6" s="9" t="s">
        <v>24</v>
      </c>
      <c r="G6" s="9" t="s">
        <v>25</v>
      </c>
      <c r="H6" s="9" t="s">
        <v>26</v>
      </c>
      <c r="I6" s="10" t="s">
        <v>27</v>
      </c>
      <c r="J6" s="11">
        <v>46266</v>
      </c>
      <c r="K6" s="11">
        <v>46266</v>
      </c>
      <c r="L6" s="11">
        <v>46631</v>
      </c>
      <c r="M6" s="9" t="s">
        <v>28</v>
      </c>
      <c r="N6" s="10" t="s">
        <v>29</v>
      </c>
      <c r="O6" s="9" t="s">
        <v>30</v>
      </c>
      <c r="P6" s="10" t="s">
        <v>31</v>
      </c>
      <c r="Q6" s="10" t="s">
        <v>32</v>
      </c>
    </row>
    <row r="7" spans="1:17" ht="30" customHeight="1" x14ac:dyDescent="0.35">
      <c r="A7" s="6">
        <v>2</v>
      </c>
      <c r="B7" s="7" t="s">
        <v>33</v>
      </c>
      <c r="C7" s="8" t="s">
        <v>34</v>
      </c>
      <c r="D7" s="9" t="s">
        <v>22</v>
      </c>
      <c r="E7" s="10" t="s">
        <v>35</v>
      </c>
      <c r="F7" s="9" t="s">
        <v>24</v>
      </c>
      <c r="G7" s="9" t="s">
        <v>25</v>
      </c>
      <c r="H7" s="9" t="s">
        <v>26</v>
      </c>
      <c r="I7" s="10" t="s">
        <v>36</v>
      </c>
      <c r="J7" s="11">
        <v>46266</v>
      </c>
      <c r="K7" s="11">
        <v>46266</v>
      </c>
      <c r="L7" s="11">
        <v>46631</v>
      </c>
      <c r="M7" s="9" t="s">
        <v>28</v>
      </c>
      <c r="N7" s="10" t="s">
        <v>37</v>
      </c>
      <c r="O7" s="9" t="s">
        <v>38</v>
      </c>
      <c r="P7" s="10" t="s">
        <v>39</v>
      </c>
      <c r="Q7" s="10" t="s">
        <v>40</v>
      </c>
    </row>
    <row r="8" spans="1:17" ht="30" customHeight="1" x14ac:dyDescent="0.35">
      <c r="A8" s="6">
        <v>3</v>
      </c>
      <c r="B8" s="7" t="s">
        <v>41</v>
      </c>
      <c r="C8" s="8" t="s">
        <v>42</v>
      </c>
      <c r="D8" s="9" t="s">
        <v>22</v>
      </c>
      <c r="E8" s="10" t="s">
        <v>43</v>
      </c>
      <c r="F8" s="9" t="s">
        <v>24</v>
      </c>
      <c r="G8" s="9" t="s">
        <v>25</v>
      </c>
      <c r="H8" s="9" t="s">
        <v>26</v>
      </c>
      <c r="I8" s="10" t="s">
        <v>44</v>
      </c>
      <c r="J8" s="11">
        <v>46266</v>
      </c>
      <c r="K8" s="11">
        <v>46266</v>
      </c>
      <c r="L8" s="11">
        <v>46631</v>
      </c>
      <c r="M8" s="9" t="s">
        <v>28</v>
      </c>
      <c r="N8" s="10" t="s">
        <v>45</v>
      </c>
      <c r="O8" s="9" t="s">
        <v>46</v>
      </c>
      <c r="P8" s="10" t="s">
        <v>47</v>
      </c>
      <c r="Q8" s="10" t="s">
        <v>48</v>
      </c>
    </row>
    <row r="9" spans="1:17" ht="30" customHeight="1" x14ac:dyDescent="0.35">
      <c r="A9" s="6">
        <v>4</v>
      </c>
      <c r="B9" s="7" t="s">
        <v>49</v>
      </c>
      <c r="C9" s="8" t="s">
        <v>50</v>
      </c>
      <c r="D9" s="9" t="s">
        <v>22</v>
      </c>
      <c r="E9" s="10" t="s">
        <v>51</v>
      </c>
      <c r="F9" s="9" t="s">
        <v>24</v>
      </c>
      <c r="G9" s="9" t="s">
        <v>25</v>
      </c>
      <c r="H9" s="9" t="s">
        <v>26</v>
      </c>
      <c r="I9" s="10" t="s">
        <v>52</v>
      </c>
      <c r="J9" s="11">
        <v>46266</v>
      </c>
      <c r="K9" s="11">
        <v>46266</v>
      </c>
      <c r="L9" s="11">
        <v>46631</v>
      </c>
      <c r="M9" s="9" t="s">
        <v>28</v>
      </c>
      <c r="N9" s="10" t="s">
        <v>53</v>
      </c>
      <c r="O9" s="9" t="s">
        <v>30</v>
      </c>
      <c r="P9" s="10" t="s">
        <v>54</v>
      </c>
      <c r="Q9" s="10" t="s">
        <v>55</v>
      </c>
    </row>
    <row r="10" spans="1:17" ht="30" customHeight="1" x14ac:dyDescent="0.35">
      <c r="A10" s="6">
        <v>5</v>
      </c>
      <c r="B10" s="7" t="s">
        <v>56</v>
      </c>
      <c r="C10" s="8" t="s">
        <v>57</v>
      </c>
      <c r="D10" s="9" t="s">
        <v>22</v>
      </c>
      <c r="E10" s="10" t="s">
        <v>58</v>
      </c>
      <c r="F10" s="9" t="s">
        <v>24</v>
      </c>
      <c r="G10" s="9" t="s">
        <v>25</v>
      </c>
      <c r="H10" s="9" t="s">
        <v>26</v>
      </c>
      <c r="I10" s="10" t="s">
        <v>59</v>
      </c>
      <c r="J10" s="11">
        <v>46266</v>
      </c>
      <c r="K10" s="11">
        <v>46266</v>
      </c>
      <c r="L10" s="11">
        <v>46631</v>
      </c>
      <c r="M10" s="9" t="s">
        <v>28</v>
      </c>
      <c r="N10" s="10" t="s">
        <v>60</v>
      </c>
      <c r="O10" s="9" t="s">
        <v>61</v>
      </c>
      <c r="P10" s="10" t="s">
        <v>62</v>
      </c>
      <c r="Q10" s="10" t="s">
        <v>63</v>
      </c>
    </row>
    <row r="11" spans="1:17" ht="30" customHeight="1" x14ac:dyDescent="0.35">
      <c r="A11" s="6">
        <v>6</v>
      </c>
      <c r="B11" s="7" t="s">
        <v>64</v>
      </c>
      <c r="C11" s="8" t="s">
        <v>65</v>
      </c>
      <c r="D11" s="9" t="s">
        <v>22</v>
      </c>
      <c r="E11" s="10" t="s">
        <v>66</v>
      </c>
      <c r="F11" s="9" t="s">
        <v>24</v>
      </c>
      <c r="G11" s="9" t="s">
        <v>25</v>
      </c>
      <c r="H11" s="9" t="s">
        <v>26</v>
      </c>
      <c r="I11" s="10" t="s">
        <v>67</v>
      </c>
      <c r="J11" s="11">
        <v>46266</v>
      </c>
      <c r="K11" s="11">
        <v>46266</v>
      </c>
      <c r="L11" s="11">
        <v>46631</v>
      </c>
      <c r="M11" s="9" t="s">
        <v>28</v>
      </c>
      <c r="N11" s="10" t="s">
        <v>68</v>
      </c>
      <c r="O11" s="9" t="s">
        <v>69</v>
      </c>
      <c r="P11" s="10" t="s">
        <v>70</v>
      </c>
      <c r="Q11" s="10" t="s">
        <v>71</v>
      </c>
    </row>
    <row r="12" spans="1:17" ht="30" customHeight="1" x14ac:dyDescent="0.35">
      <c r="A12" s="6">
        <v>7</v>
      </c>
      <c r="B12" s="7" t="s">
        <v>72</v>
      </c>
      <c r="C12" s="8" t="s">
        <v>73</v>
      </c>
      <c r="D12" s="9" t="s">
        <v>22</v>
      </c>
      <c r="E12" s="10" t="s">
        <v>74</v>
      </c>
      <c r="F12" s="9" t="s">
        <v>24</v>
      </c>
      <c r="G12" s="9" t="s">
        <v>25</v>
      </c>
      <c r="H12" s="9" t="s">
        <v>26</v>
      </c>
      <c r="I12" s="10" t="s">
        <v>75</v>
      </c>
      <c r="J12" s="11">
        <v>46266</v>
      </c>
      <c r="K12" s="11">
        <v>46266</v>
      </c>
      <c r="L12" s="11">
        <v>46631</v>
      </c>
      <c r="M12" s="9" t="s">
        <v>28</v>
      </c>
      <c r="N12" s="10" t="s">
        <v>76</v>
      </c>
      <c r="O12" s="9" t="s">
        <v>77</v>
      </c>
      <c r="P12" s="10" t="s">
        <v>78</v>
      </c>
      <c r="Q12" s="10" t="s">
        <v>79</v>
      </c>
    </row>
    <row r="13" spans="1:17" ht="30" customHeight="1" x14ac:dyDescent="0.35">
      <c r="A13" s="6">
        <v>8</v>
      </c>
      <c r="B13" s="7" t="s">
        <v>80</v>
      </c>
      <c r="C13" s="8" t="s">
        <v>81</v>
      </c>
      <c r="D13" s="9" t="s">
        <v>22</v>
      </c>
      <c r="E13" s="10" t="s">
        <v>82</v>
      </c>
      <c r="F13" s="9" t="s">
        <v>24</v>
      </c>
      <c r="G13" s="9" t="s">
        <v>25</v>
      </c>
      <c r="H13" s="9" t="s">
        <v>26</v>
      </c>
      <c r="I13" s="10" t="s">
        <v>83</v>
      </c>
      <c r="J13" s="11">
        <v>46266</v>
      </c>
      <c r="K13" s="11">
        <v>46266</v>
      </c>
      <c r="L13" s="11">
        <v>46631</v>
      </c>
      <c r="M13" s="9" t="s">
        <v>28</v>
      </c>
      <c r="N13" s="10" t="s">
        <v>84</v>
      </c>
      <c r="O13" s="9" t="s">
        <v>85</v>
      </c>
      <c r="P13" s="10" t="s">
        <v>86</v>
      </c>
      <c r="Q13" s="10" t="s">
        <v>87</v>
      </c>
    </row>
    <row r="14" spans="1:17" ht="30" customHeight="1" x14ac:dyDescent="0.35">
      <c r="A14" s="6">
        <v>9</v>
      </c>
      <c r="B14" s="7" t="s">
        <v>88</v>
      </c>
      <c r="C14" s="8" t="s">
        <v>89</v>
      </c>
      <c r="D14" s="9" t="s">
        <v>22</v>
      </c>
      <c r="E14" s="10" t="s">
        <v>90</v>
      </c>
      <c r="F14" s="9" t="s">
        <v>24</v>
      </c>
      <c r="G14" s="9" t="s">
        <v>25</v>
      </c>
      <c r="H14" s="9" t="s">
        <v>26</v>
      </c>
      <c r="I14" s="10" t="s">
        <v>91</v>
      </c>
      <c r="J14" s="11">
        <v>46266</v>
      </c>
      <c r="K14" s="11">
        <v>46266</v>
      </c>
      <c r="L14" s="11">
        <v>46631</v>
      </c>
      <c r="M14" s="9" t="s">
        <v>28</v>
      </c>
      <c r="N14" s="10" t="s">
        <v>92</v>
      </c>
      <c r="O14" s="9" t="s">
        <v>61</v>
      </c>
      <c r="P14" s="10" t="s">
        <v>93</v>
      </c>
      <c r="Q14" s="10" t="s">
        <v>94</v>
      </c>
    </row>
    <row r="15" spans="1:17" ht="30" customHeight="1" x14ac:dyDescent="0.35">
      <c r="A15" s="6">
        <v>10</v>
      </c>
      <c r="B15" s="7" t="s">
        <v>95</v>
      </c>
      <c r="C15" s="8" t="s">
        <v>96</v>
      </c>
      <c r="D15" s="9" t="s">
        <v>22</v>
      </c>
      <c r="E15" s="10" t="s">
        <v>97</v>
      </c>
      <c r="F15" s="9" t="s">
        <v>24</v>
      </c>
      <c r="G15" s="9" t="s">
        <v>25</v>
      </c>
      <c r="H15" s="9" t="s">
        <v>26</v>
      </c>
      <c r="I15" s="10" t="s">
        <v>98</v>
      </c>
      <c r="J15" s="11">
        <v>46266</v>
      </c>
      <c r="K15" s="11">
        <v>46266</v>
      </c>
      <c r="L15" s="11">
        <v>46631</v>
      </c>
      <c r="M15" s="9" t="s">
        <v>28</v>
      </c>
      <c r="N15" s="10" t="s">
        <v>99</v>
      </c>
      <c r="O15" s="9" t="s">
        <v>100</v>
      </c>
      <c r="P15" s="10" t="s">
        <v>101</v>
      </c>
      <c r="Q15" s="10" t="s">
        <v>102</v>
      </c>
    </row>
    <row r="16" spans="1:17" ht="30" customHeight="1" x14ac:dyDescent="0.35">
      <c r="A16" s="6">
        <v>11</v>
      </c>
      <c r="B16" s="7" t="s">
        <v>103</v>
      </c>
      <c r="C16" s="8" t="s">
        <v>104</v>
      </c>
      <c r="D16" s="9" t="s">
        <v>22</v>
      </c>
      <c r="E16" s="10" t="s">
        <v>105</v>
      </c>
      <c r="F16" s="9" t="s">
        <v>24</v>
      </c>
      <c r="G16" s="9" t="s">
        <v>25</v>
      </c>
      <c r="H16" s="9" t="s">
        <v>26</v>
      </c>
      <c r="I16" s="10" t="s">
        <v>106</v>
      </c>
      <c r="J16" s="11">
        <v>46266</v>
      </c>
      <c r="K16" s="11">
        <v>46266</v>
      </c>
      <c r="L16" s="11">
        <v>46631</v>
      </c>
      <c r="M16" s="9" t="s">
        <v>28</v>
      </c>
      <c r="N16" s="10" t="s">
        <v>107</v>
      </c>
      <c r="O16" s="9" t="s">
        <v>108</v>
      </c>
      <c r="P16" s="10" t="s">
        <v>109</v>
      </c>
      <c r="Q16" s="10" t="s">
        <v>110</v>
      </c>
    </row>
    <row r="17" spans="1:17" ht="30" customHeight="1" x14ac:dyDescent="0.35">
      <c r="A17" s="6">
        <v>12</v>
      </c>
      <c r="B17" s="7" t="s">
        <v>111</v>
      </c>
      <c r="C17" s="8" t="s">
        <v>112</v>
      </c>
      <c r="D17" s="9" t="s">
        <v>22</v>
      </c>
      <c r="E17" s="10" t="s">
        <v>113</v>
      </c>
      <c r="F17" s="9" t="s">
        <v>24</v>
      </c>
      <c r="G17" s="9" t="s">
        <v>25</v>
      </c>
      <c r="H17" s="9" t="s">
        <v>26</v>
      </c>
      <c r="I17" s="10" t="s">
        <v>114</v>
      </c>
      <c r="J17" s="11">
        <v>46266</v>
      </c>
      <c r="K17" s="11">
        <v>46266</v>
      </c>
      <c r="L17" s="11">
        <v>46631</v>
      </c>
      <c r="M17" s="9" t="s">
        <v>28</v>
      </c>
      <c r="N17" s="10" t="s">
        <v>115</v>
      </c>
      <c r="O17" s="9" t="s">
        <v>116</v>
      </c>
      <c r="P17" s="10" t="s">
        <v>117</v>
      </c>
      <c r="Q17" s="10" t="s">
        <v>118</v>
      </c>
    </row>
    <row r="18" spans="1:17" ht="30" customHeight="1" x14ac:dyDescent="0.35">
      <c r="A18" s="6">
        <v>13</v>
      </c>
      <c r="B18" s="7" t="s">
        <v>119</v>
      </c>
      <c r="C18" s="8" t="s">
        <v>120</v>
      </c>
      <c r="D18" s="9" t="s">
        <v>22</v>
      </c>
      <c r="E18" s="10" t="s">
        <v>121</v>
      </c>
      <c r="F18" s="9" t="s">
        <v>24</v>
      </c>
      <c r="G18" s="9" t="s">
        <v>25</v>
      </c>
      <c r="H18" s="9" t="s">
        <v>26</v>
      </c>
      <c r="I18" s="10" t="s">
        <v>122</v>
      </c>
      <c r="J18" s="11">
        <v>46266</v>
      </c>
      <c r="K18" s="11">
        <v>46266</v>
      </c>
      <c r="L18" s="11">
        <v>46631</v>
      </c>
      <c r="M18" s="9" t="s">
        <v>28</v>
      </c>
      <c r="N18" s="10" t="s">
        <v>123</v>
      </c>
      <c r="O18" s="9" t="s">
        <v>124</v>
      </c>
      <c r="P18" s="10" t="s">
        <v>125</v>
      </c>
      <c r="Q18" s="10" t="s">
        <v>126</v>
      </c>
    </row>
    <row r="19" spans="1:17" ht="30" customHeight="1" x14ac:dyDescent="0.35">
      <c r="A19" s="6">
        <v>14</v>
      </c>
      <c r="B19" s="7" t="s">
        <v>127</v>
      </c>
      <c r="C19" s="8" t="s">
        <v>128</v>
      </c>
      <c r="D19" s="9" t="s">
        <v>22</v>
      </c>
      <c r="E19" s="10" t="s">
        <v>129</v>
      </c>
      <c r="F19" s="9" t="s">
        <v>24</v>
      </c>
      <c r="G19" s="9" t="s">
        <v>25</v>
      </c>
      <c r="H19" s="9" t="s">
        <v>26</v>
      </c>
      <c r="I19" s="10" t="s">
        <v>130</v>
      </c>
      <c r="J19" s="11">
        <v>46266</v>
      </c>
      <c r="K19" s="11">
        <v>46266</v>
      </c>
      <c r="L19" s="11">
        <v>46631</v>
      </c>
      <c r="M19" s="9" t="s">
        <v>28</v>
      </c>
      <c r="N19" s="10" t="s">
        <v>131</v>
      </c>
      <c r="O19" s="9" t="s">
        <v>61</v>
      </c>
      <c r="P19" s="10" t="s">
        <v>132</v>
      </c>
      <c r="Q19" s="10" t="s">
        <v>133</v>
      </c>
    </row>
    <row r="20" spans="1:17" ht="30" customHeight="1" x14ac:dyDescent="0.35">
      <c r="A20" s="6">
        <v>15</v>
      </c>
      <c r="B20" s="7" t="s">
        <v>134</v>
      </c>
      <c r="C20" s="8" t="s">
        <v>135</v>
      </c>
      <c r="D20" s="9" t="s">
        <v>22</v>
      </c>
      <c r="E20" s="10" t="s">
        <v>136</v>
      </c>
      <c r="F20" s="9" t="s">
        <v>24</v>
      </c>
      <c r="G20" s="9" t="s">
        <v>25</v>
      </c>
      <c r="H20" s="9" t="s">
        <v>26</v>
      </c>
      <c r="I20" s="10" t="s">
        <v>137</v>
      </c>
      <c r="J20" s="11">
        <v>46266</v>
      </c>
      <c r="K20" s="11">
        <v>46266</v>
      </c>
      <c r="L20" s="11">
        <v>46631</v>
      </c>
      <c r="M20" s="9" t="s">
        <v>28</v>
      </c>
      <c r="N20" s="10" t="s">
        <v>138</v>
      </c>
      <c r="O20" s="9" t="s">
        <v>61</v>
      </c>
      <c r="P20" s="10" t="s">
        <v>139</v>
      </c>
      <c r="Q20" s="10" t="s">
        <v>140</v>
      </c>
    </row>
    <row r="21" spans="1:17" ht="30" customHeight="1" x14ac:dyDescent="0.35">
      <c r="A21" s="6">
        <v>16</v>
      </c>
      <c r="B21" s="7" t="s">
        <v>141</v>
      </c>
      <c r="C21" s="8" t="s">
        <v>142</v>
      </c>
      <c r="D21" s="9" t="s">
        <v>22</v>
      </c>
      <c r="E21" s="10" t="s">
        <v>143</v>
      </c>
      <c r="F21" s="9" t="s">
        <v>24</v>
      </c>
      <c r="G21" s="9" t="s">
        <v>25</v>
      </c>
      <c r="H21" s="9" t="s">
        <v>26</v>
      </c>
      <c r="I21" s="10" t="s">
        <v>144</v>
      </c>
      <c r="J21" s="11">
        <v>46266</v>
      </c>
      <c r="K21" s="11">
        <v>46266</v>
      </c>
      <c r="L21" s="11">
        <v>46631</v>
      </c>
      <c r="M21" s="9" t="s">
        <v>28</v>
      </c>
      <c r="N21" s="10" t="s">
        <v>145</v>
      </c>
      <c r="O21" s="9" t="s">
        <v>30</v>
      </c>
      <c r="P21" s="10" t="s">
        <v>146</v>
      </c>
      <c r="Q21" s="10" t="s">
        <v>147</v>
      </c>
    </row>
    <row r="22" spans="1:17" ht="30" customHeight="1" x14ac:dyDescent="0.35">
      <c r="A22" s="6">
        <v>17</v>
      </c>
      <c r="B22" s="7" t="s">
        <v>148</v>
      </c>
      <c r="C22" s="8" t="s">
        <v>149</v>
      </c>
      <c r="D22" s="9" t="s">
        <v>22</v>
      </c>
      <c r="E22" s="10" t="s">
        <v>150</v>
      </c>
      <c r="F22" s="9" t="s">
        <v>24</v>
      </c>
      <c r="G22" s="9" t="s">
        <v>25</v>
      </c>
      <c r="H22" s="9" t="s">
        <v>26</v>
      </c>
      <c r="I22" s="10" t="s">
        <v>151</v>
      </c>
      <c r="J22" s="11">
        <v>46266</v>
      </c>
      <c r="K22" s="11">
        <v>46266</v>
      </c>
      <c r="L22" s="11">
        <v>46631</v>
      </c>
      <c r="M22" s="9" t="s">
        <v>28</v>
      </c>
      <c r="N22" s="10" t="s">
        <v>152</v>
      </c>
      <c r="O22" s="9" t="s">
        <v>153</v>
      </c>
      <c r="P22" s="10" t="s">
        <v>154</v>
      </c>
      <c r="Q22" s="10" t="s">
        <v>155</v>
      </c>
    </row>
    <row r="23" spans="1:17" ht="30" customHeight="1" x14ac:dyDescent="0.35">
      <c r="A23" s="6">
        <v>18</v>
      </c>
      <c r="B23" s="7" t="s">
        <v>156</v>
      </c>
      <c r="C23" s="8" t="s">
        <v>157</v>
      </c>
      <c r="D23" s="9" t="s">
        <v>22</v>
      </c>
      <c r="E23" s="10" t="s">
        <v>158</v>
      </c>
      <c r="F23" s="9" t="s">
        <v>24</v>
      </c>
      <c r="G23" s="9" t="s">
        <v>25</v>
      </c>
      <c r="H23" s="9" t="s">
        <v>26</v>
      </c>
      <c r="I23" s="10" t="s">
        <v>159</v>
      </c>
      <c r="J23" s="11">
        <v>46266</v>
      </c>
      <c r="K23" s="11">
        <v>46266</v>
      </c>
      <c r="L23" s="11">
        <v>46631</v>
      </c>
      <c r="M23" s="9" t="s">
        <v>28</v>
      </c>
      <c r="N23" s="10" t="s">
        <v>160</v>
      </c>
      <c r="O23" s="9" t="s">
        <v>161</v>
      </c>
      <c r="P23" s="10" t="s">
        <v>162</v>
      </c>
      <c r="Q23" s="10" t="s">
        <v>163</v>
      </c>
    </row>
    <row r="24" spans="1:17" ht="30" customHeight="1" x14ac:dyDescent="0.35">
      <c r="A24" s="6">
        <v>19</v>
      </c>
      <c r="B24" s="7" t="s">
        <v>164</v>
      </c>
      <c r="C24" s="8" t="s">
        <v>165</v>
      </c>
      <c r="D24" s="9" t="s">
        <v>22</v>
      </c>
      <c r="E24" s="10" t="s">
        <v>166</v>
      </c>
      <c r="F24" s="9" t="s">
        <v>24</v>
      </c>
      <c r="G24" s="9" t="s">
        <v>25</v>
      </c>
      <c r="H24" s="9" t="s">
        <v>26</v>
      </c>
      <c r="I24" s="10" t="s">
        <v>167</v>
      </c>
      <c r="J24" s="11">
        <v>46266</v>
      </c>
      <c r="K24" s="11">
        <v>46266</v>
      </c>
      <c r="L24" s="11">
        <v>46631</v>
      </c>
      <c r="M24" s="9" t="s">
        <v>28</v>
      </c>
      <c r="N24" s="10" t="s">
        <v>168</v>
      </c>
      <c r="O24" s="9" t="s">
        <v>161</v>
      </c>
      <c r="P24" s="10" t="s">
        <v>169</v>
      </c>
      <c r="Q24" s="10" t="s">
        <v>170</v>
      </c>
    </row>
    <row r="25" spans="1:17" ht="30" customHeight="1" x14ac:dyDescent="0.35">
      <c r="A25" s="6">
        <v>20</v>
      </c>
      <c r="B25" s="7" t="s">
        <v>171</v>
      </c>
      <c r="C25" s="8" t="s">
        <v>172</v>
      </c>
      <c r="D25" s="9" t="s">
        <v>22</v>
      </c>
      <c r="E25" s="10" t="s">
        <v>173</v>
      </c>
      <c r="F25" s="9" t="s">
        <v>24</v>
      </c>
      <c r="G25" s="9" t="s">
        <v>25</v>
      </c>
      <c r="H25" s="9" t="s">
        <v>26</v>
      </c>
      <c r="I25" s="10" t="s">
        <v>174</v>
      </c>
      <c r="J25" s="11">
        <v>46266</v>
      </c>
      <c r="K25" s="11">
        <v>46266</v>
      </c>
      <c r="L25" s="11">
        <v>46631</v>
      </c>
      <c r="M25" s="9" t="s">
        <v>28</v>
      </c>
      <c r="N25" s="10" t="s">
        <v>175</v>
      </c>
      <c r="O25" s="9" t="s">
        <v>176</v>
      </c>
      <c r="P25" s="10" t="s">
        <v>177</v>
      </c>
      <c r="Q25" s="10" t="s">
        <v>178</v>
      </c>
    </row>
    <row r="26" spans="1:17" ht="30" customHeight="1" x14ac:dyDescent="0.35">
      <c r="A26" s="6">
        <v>21</v>
      </c>
      <c r="B26" s="7" t="s">
        <v>179</v>
      </c>
      <c r="C26" s="8" t="s">
        <v>180</v>
      </c>
      <c r="D26" s="9" t="s">
        <v>22</v>
      </c>
      <c r="E26" s="10" t="s">
        <v>181</v>
      </c>
      <c r="F26" s="9" t="s">
        <v>24</v>
      </c>
      <c r="G26" s="9" t="s">
        <v>25</v>
      </c>
      <c r="H26" s="9" t="s">
        <v>26</v>
      </c>
      <c r="I26" s="10" t="s">
        <v>182</v>
      </c>
      <c r="J26" s="11">
        <v>46266</v>
      </c>
      <c r="K26" s="11">
        <v>46266</v>
      </c>
      <c r="L26" s="11">
        <v>46631</v>
      </c>
      <c r="M26" s="9" t="s">
        <v>28</v>
      </c>
      <c r="N26" s="10" t="s">
        <v>183</v>
      </c>
      <c r="O26" s="9" t="s">
        <v>184</v>
      </c>
      <c r="P26" s="10" t="s">
        <v>185</v>
      </c>
      <c r="Q26" s="10" t="s">
        <v>186</v>
      </c>
    </row>
    <row r="27" spans="1:17" ht="30" customHeight="1" x14ac:dyDescent="0.35">
      <c r="A27" s="6">
        <v>22</v>
      </c>
      <c r="B27" s="7" t="s">
        <v>187</v>
      </c>
      <c r="C27" s="8" t="s">
        <v>188</v>
      </c>
      <c r="D27" s="9" t="s">
        <v>22</v>
      </c>
      <c r="E27" s="10" t="s">
        <v>189</v>
      </c>
      <c r="F27" s="9" t="s">
        <v>24</v>
      </c>
      <c r="G27" s="9" t="s">
        <v>25</v>
      </c>
      <c r="H27" s="9" t="s">
        <v>26</v>
      </c>
      <c r="I27" s="10" t="s">
        <v>190</v>
      </c>
      <c r="J27" s="11">
        <v>46266</v>
      </c>
      <c r="K27" s="11">
        <v>46266</v>
      </c>
      <c r="L27" s="11">
        <v>46631</v>
      </c>
      <c r="M27" s="9" t="s">
        <v>28</v>
      </c>
      <c r="N27" s="10" t="s">
        <v>191</v>
      </c>
      <c r="O27" s="9" t="s">
        <v>192</v>
      </c>
      <c r="P27" s="10" t="s">
        <v>193</v>
      </c>
      <c r="Q27" s="10" t="s">
        <v>194</v>
      </c>
    </row>
    <row r="28" spans="1:17" ht="30" customHeight="1" x14ac:dyDescent="0.35">
      <c r="A28" s="6">
        <v>23</v>
      </c>
      <c r="B28" s="7" t="s">
        <v>195</v>
      </c>
      <c r="C28" s="8" t="s">
        <v>196</v>
      </c>
      <c r="D28" s="9" t="s">
        <v>22</v>
      </c>
      <c r="E28" s="10" t="s">
        <v>197</v>
      </c>
      <c r="F28" s="9" t="s">
        <v>24</v>
      </c>
      <c r="G28" s="9" t="s">
        <v>25</v>
      </c>
      <c r="H28" s="9" t="s">
        <v>26</v>
      </c>
      <c r="I28" s="10" t="s">
        <v>198</v>
      </c>
      <c r="J28" s="11">
        <v>46266</v>
      </c>
      <c r="K28" s="11">
        <v>46266</v>
      </c>
      <c r="L28" s="11">
        <v>46631</v>
      </c>
      <c r="M28" s="9" t="s">
        <v>28</v>
      </c>
      <c r="N28" s="10" t="s">
        <v>199</v>
      </c>
      <c r="O28" s="9" t="s">
        <v>200</v>
      </c>
      <c r="P28" s="10" t="s">
        <v>201</v>
      </c>
      <c r="Q28" s="10" t="s">
        <v>202</v>
      </c>
    </row>
    <row r="29" spans="1:17" ht="30" customHeight="1" x14ac:dyDescent="0.35">
      <c r="A29" s="6">
        <v>24</v>
      </c>
      <c r="B29" s="7" t="s">
        <v>203</v>
      </c>
      <c r="C29" s="8" t="s">
        <v>204</v>
      </c>
      <c r="D29" s="9" t="s">
        <v>22</v>
      </c>
      <c r="E29" s="10" t="s">
        <v>205</v>
      </c>
      <c r="F29" s="9" t="s">
        <v>24</v>
      </c>
      <c r="G29" s="9" t="s">
        <v>25</v>
      </c>
      <c r="H29" s="9" t="s">
        <v>26</v>
      </c>
      <c r="I29" s="10" t="s">
        <v>206</v>
      </c>
      <c r="J29" s="11">
        <v>46266</v>
      </c>
      <c r="K29" s="11">
        <v>46266</v>
      </c>
      <c r="L29" s="11">
        <v>46631</v>
      </c>
      <c r="M29" s="9" t="s">
        <v>28</v>
      </c>
      <c r="N29" s="10" t="s">
        <v>207</v>
      </c>
      <c r="O29" s="9" t="s">
        <v>200</v>
      </c>
      <c r="P29" s="10" t="s">
        <v>208</v>
      </c>
      <c r="Q29" s="10" t="s">
        <v>209</v>
      </c>
    </row>
    <row r="30" spans="1:17" ht="30" customHeight="1" x14ac:dyDescent="0.35">
      <c r="A30" s="6">
        <v>25</v>
      </c>
      <c r="B30" s="7" t="s">
        <v>210</v>
      </c>
      <c r="C30" s="8" t="s">
        <v>211</v>
      </c>
      <c r="D30" s="9" t="s">
        <v>22</v>
      </c>
      <c r="E30" s="10" t="s">
        <v>212</v>
      </c>
      <c r="F30" s="9" t="s">
        <v>24</v>
      </c>
      <c r="G30" s="9" t="s">
        <v>25</v>
      </c>
      <c r="H30" s="9" t="s">
        <v>26</v>
      </c>
      <c r="I30" s="10" t="s">
        <v>213</v>
      </c>
      <c r="J30" s="11">
        <v>46266</v>
      </c>
      <c r="K30" s="11">
        <v>46266</v>
      </c>
      <c r="L30" s="11">
        <v>46631</v>
      </c>
      <c r="M30" s="9" t="s">
        <v>28</v>
      </c>
      <c r="N30" s="10" t="s">
        <v>214</v>
      </c>
      <c r="O30" s="9" t="s">
        <v>215</v>
      </c>
      <c r="P30" s="10" t="s">
        <v>216</v>
      </c>
      <c r="Q30" s="10" t="s">
        <v>217</v>
      </c>
    </row>
    <row r="31" spans="1:17" ht="30" customHeight="1" x14ac:dyDescent="0.35">
      <c r="A31" s="6">
        <v>26</v>
      </c>
      <c r="B31" s="7" t="s">
        <v>218</v>
      </c>
      <c r="C31" s="8" t="s">
        <v>219</v>
      </c>
      <c r="D31" s="9" t="s">
        <v>22</v>
      </c>
      <c r="E31" s="10" t="s">
        <v>220</v>
      </c>
      <c r="F31" s="9" t="s">
        <v>24</v>
      </c>
      <c r="G31" s="9" t="s">
        <v>25</v>
      </c>
      <c r="H31" s="9" t="s">
        <v>26</v>
      </c>
      <c r="I31" s="10" t="s">
        <v>221</v>
      </c>
      <c r="J31" s="11">
        <v>46266</v>
      </c>
      <c r="K31" s="11">
        <v>46266</v>
      </c>
      <c r="L31" s="11">
        <v>46631</v>
      </c>
      <c r="M31" s="9" t="s">
        <v>28</v>
      </c>
      <c r="N31" s="10" t="s">
        <v>222</v>
      </c>
      <c r="O31" s="9" t="s">
        <v>223</v>
      </c>
      <c r="P31" s="10" t="s">
        <v>224</v>
      </c>
      <c r="Q31" s="10" t="s">
        <v>225</v>
      </c>
    </row>
    <row r="32" spans="1:17" ht="30" customHeight="1" x14ac:dyDescent="0.35">
      <c r="A32" s="6">
        <v>27</v>
      </c>
      <c r="B32" s="7" t="s">
        <v>226</v>
      </c>
      <c r="C32" s="8" t="s">
        <v>227</v>
      </c>
      <c r="D32" s="9" t="s">
        <v>228</v>
      </c>
      <c r="E32" s="10" t="s">
        <v>229</v>
      </c>
      <c r="F32" s="9" t="s">
        <v>230</v>
      </c>
      <c r="G32" s="9" t="s">
        <v>25</v>
      </c>
      <c r="H32" s="9" t="s">
        <v>26</v>
      </c>
      <c r="I32" s="10" t="s">
        <v>231</v>
      </c>
      <c r="J32" s="11">
        <v>46266</v>
      </c>
      <c r="K32" s="11">
        <v>46266</v>
      </c>
      <c r="L32" s="11">
        <v>46631</v>
      </c>
      <c r="M32" s="9" t="s">
        <v>28</v>
      </c>
      <c r="N32" s="10" t="s">
        <v>232</v>
      </c>
      <c r="O32" s="9" t="s">
        <v>233</v>
      </c>
      <c r="P32" s="10" t="s">
        <v>234</v>
      </c>
      <c r="Q32" s="10" t="s">
        <v>235</v>
      </c>
    </row>
    <row r="33" spans="1:17" ht="30" customHeight="1" x14ac:dyDescent="0.35">
      <c r="A33" s="6">
        <v>28</v>
      </c>
      <c r="B33" s="7" t="s">
        <v>236</v>
      </c>
      <c r="C33" s="8" t="s">
        <v>237</v>
      </c>
      <c r="D33" s="9" t="s">
        <v>238</v>
      </c>
      <c r="E33" s="10" t="s">
        <v>239</v>
      </c>
      <c r="F33" s="9" t="s">
        <v>230</v>
      </c>
      <c r="G33" s="9" t="s">
        <v>25</v>
      </c>
      <c r="H33" s="9" t="s">
        <v>26</v>
      </c>
      <c r="I33" s="10" t="s">
        <v>240</v>
      </c>
      <c r="J33" s="11">
        <v>46266</v>
      </c>
      <c r="K33" s="11">
        <v>46266</v>
      </c>
      <c r="L33" s="11">
        <v>46631</v>
      </c>
      <c r="M33" s="9" t="s">
        <v>28</v>
      </c>
      <c r="N33" s="10" t="s">
        <v>241</v>
      </c>
      <c r="O33" s="9" t="s">
        <v>242</v>
      </c>
      <c r="P33" s="10" t="s">
        <v>243</v>
      </c>
      <c r="Q33" s="10" t="s">
        <v>244</v>
      </c>
    </row>
    <row r="34" spans="1:17" ht="30" customHeight="1" x14ac:dyDescent="0.35">
      <c r="A34" s="6">
        <v>29</v>
      </c>
      <c r="B34" s="7" t="s">
        <v>245</v>
      </c>
      <c r="C34" s="8" t="s">
        <v>246</v>
      </c>
      <c r="D34" s="9" t="s">
        <v>247</v>
      </c>
      <c r="E34" s="10" t="s">
        <v>248</v>
      </c>
      <c r="F34" s="9" t="s">
        <v>24</v>
      </c>
      <c r="G34" s="9" t="s">
        <v>25</v>
      </c>
      <c r="H34" s="9" t="s">
        <v>26</v>
      </c>
      <c r="I34" s="10" t="s">
        <v>249</v>
      </c>
      <c r="J34" s="11">
        <v>46266</v>
      </c>
      <c r="K34" s="11">
        <v>46266</v>
      </c>
      <c r="L34" s="11">
        <v>46631</v>
      </c>
      <c r="M34" s="9" t="s">
        <v>28</v>
      </c>
      <c r="N34" s="10" t="s">
        <v>232</v>
      </c>
      <c r="O34" s="9" t="s">
        <v>233</v>
      </c>
      <c r="P34" s="10" t="s">
        <v>250</v>
      </c>
      <c r="Q34" s="10" t="s">
        <v>251</v>
      </c>
    </row>
    <row r="35" spans="1:17" ht="30" customHeight="1" x14ac:dyDescent="0.35">
      <c r="A35" s="6">
        <v>30</v>
      </c>
      <c r="B35" s="7" t="s">
        <v>252</v>
      </c>
      <c r="C35" s="8" t="s">
        <v>253</v>
      </c>
      <c r="D35" s="9" t="s">
        <v>247</v>
      </c>
      <c r="E35" s="10" t="s">
        <v>254</v>
      </c>
      <c r="F35" s="9" t="s">
        <v>24</v>
      </c>
      <c r="G35" s="9" t="s">
        <v>25</v>
      </c>
      <c r="H35" s="9" t="s">
        <v>26</v>
      </c>
      <c r="I35" s="10" t="s">
        <v>231</v>
      </c>
      <c r="J35" s="11">
        <v>46266</v>
      </c>
      <c r="K35" s="11">
        <v>46266</v>
      </c>
      <c r="L35" s="11">
        <v>46631</v>
      </c>
      <c r="M35" s="9" t="s">
        <v>28</v>
      </c>
      <c r="N35" s="10" t="s">
        <v>232</v>
      </c>
      <c r="O35" s="9" t="s">
        <v>233</v>
      </c>
      <c r="P35" s="10" t="s">
        <v>250</v>
      </c>
      <c r="Q35" s="10" t="s">
        <v>255</v>
      </c>
    </row>
    <row r="36" spans="1:17" ht="30" customHeight="1" x14ac:dyDescent="0.35">
      <c r="A36" s="6">
        <v>31</v>
      </c>
      <c r="B36" s="7" t="s">
        <v>256</v>
      </c>
      <c r="C36" s="8" t="s">
        <v>257</v>
      </c>
      <c r="D36" s="9" t="s">
        <v>247</v>
      </c>
      <c r="E36" s="10" t="s">
        <v>258</v>
      </c>
      <c r="F36" s="9" t="s">
        <v>24</v>
      </c>
      <c r="G36" s="9" t="s">
        <v>25</v>
      </c>
      <c r="H36" s="9" t="s">
        <v>26</v>
      </c>
      <c r="I36" s="10" t="s">
        <v>231</v>
      </c>
      <c r="J36" s="11">
        <v>46266</v>
      </c>
      <c r="K36" s="11">
        <v>46266</v>
      </c>
      <c r="L36" s="11">
        <v>46631</v>
      </c>
      <c r="M36" s="9" t="s">
        <v>28</v>
      </c>
      <c r="N36" s="10" t="s">
        <v>232</v>
      </c>
      <c r="O36" s="9" t="s">
        <v>242</v>
      </c>
      <c r="P36" s="10" t="s">
        <v>250</v>
      </c>
      <c r="Q36" s="10" t="s">
        <v>259</v>
      </c>
    </row>
    <row r="37" spans="1:17" ht="30" customHeight="1" x14ac:dyDescent="0.35">
      <c r="A37" s="6">
        <v>32</v>
      </c>
      <c r="B37" s="7" t="s">
        <v>260</v>
      </c>
      <c r="C37" s="8" t="s">
        <v>261</v>
      </c>
      <c r="D37" s="9" t="s">
        <v>262</v>
      </c>
      <c r="E37" s="10" t="s">
        <v>263</v>
      </c>
      <c r="F37" s="9" t="s">
        <v>264</v>
      </c>
      <c r="G37" s="9" t="s">
        <v>25</v>
      </c>
      <c r="H37" s="9" t="s">
        <v>26</v>
      </c>
      <c r="I37" s="10" t="s">
        <v>249</v>
      </c>
      <c r="J37" s="11">
        <v>46266</v>
      </c>
      <c r="K37" s="11">
        <v>46266</v>
      </c>
      <c r="L37" s="11">
        <v>46631</v>
      </c>
      <c r="M37" s="9" t="s">
        <v>28</v>
      </c>
      <c r="N37" s="10" t="s">
        <v>265</v>
      </c>
      <c r="O37" s="9" t="s">
        <v>233</v>
      </c>
      <c r="P37" s="10" t="s">
        <v>250</v>
      </c>
      <c r="Q37" s="10" t="s">
        <v>266</v>
      </c>
    </row>
    <row r="38" spans="1:17" ht="30" customHeight="1" x14ac:dyDescent="0.35">
      <c r="A38" s="6">
        <v>33</v>
      </c>
      <c r="B38" s="7" t="s">
        <v>267</v>
      </c>
      <c r="C38" s="8" t="s">
        <v>268</v>
      </c>
      <c r="D38" s="9" t="s">
        <v>262</v>
      </c>
      <c r="E38" s="10" t="s">
        <v>269</v>
      </c>
      <c r="F38" s="9" t="s">
        <v>230</v>
      </c>
      <c r="G38" s="9" t="s">
        <v>25</v>
      </c>
      <c r="H38" s="9" t="s">
        <v>26</v>
      </c>
      <c r="I38" s="10" t="s">
        <v>249</v>
      </c>
      <c r="J38" s="11">
        <v>46266</v>
      </c>
      <c r="K38" s="11">
        <v>46266</v>
      </c>
      <c r="L38" s="11">
        <v>46631</v>
      </c>
      <c r="M38" s="9" t="s">
        <v>28</v>
      </c>
      <c r="N38" s="10" t="s">
        <v>270</v>
      </c>
      <c r="O38" s="9" t="s">
        <v>233</v>
      </c>
      <c r="P38" s="10" t="s">
        <v>250</v>
      </c>
      <c r="Q38" s="10" t="s">
        <v>271</v>
      </c>
    </row>
    <row r="39" spans="1:17" ht="21.75" customHeight="1" x14ac:dyDescent="0.35">
      <c r="A39" s="9"/>
      <c r="B39" s="9"/>
      <c r="C39" s="10"/>
      <c r="D39" s="9"/>
      <c r="E39" s="10"/>
      <c r="F39" s="9"/>
      <c r="G39" s="9"/>
      <c r="H39" s="9"/>
      <c r="I39" s="10"/>
      <c r="J39" s="11"/>
      <c r="K39" s="11"/>
      <c r="L39" s="11"/>
      <c r="M39" s="9"/>
      <c r="N39" s="10"/>
      <c r="O39" s="9"/>
      <c r="P39" s="10"/>
      <c r="Q39" s="10"/>
    </row>
    <row r="40" spans="1:17" ht="21.75" customHeight="1" x14ac:dyDescent="0.35">
      <c r="A40" s="9"/>
      <c r="B40" s="9"/>
      <c r="C40" s="10"/>
      <c r="D40" s="9"/>
      <c r="E40" s="10"/>
      <c r="F40" s="9"/>
      <c r="G40" s="9"/>
      <c r="H40" s="9"/>
      <c r="I40" s="10"/>
      <c r="J40" s="11"/>
      <c r="K40" s="11"/>
      <c r="L40" s="11"/>
      <c r="M40" s="9"/>
      <c r="N40" s="10"/>
      <c r="O40" s="9"/>
      <c r="P40" s="10"/>
      <c r="Q40" s="10"/>
    </row>
    <row r="41" spans="1:17" ht="21.75" customHeight="1" x14ac:dyDescent="0.35">
      <c r="A41" s="9"/>
      <c r="B41" s="9"/>
      <c r="C41" s="10"/>
      <c r="D41" s="9"/>
      <c r="E41" s="10"/>
      <c r="F41" s="9"/>
      <c r="G41" s="9"/>
      <c r="H41" s="9"/>
      <c r="I41" s="10"/>
      <c r="J41" s="11"/>
      <c r="K41" s="11"/>
      <c r="L41" s="11"/>
      <c r="M41" s="9"/>
      <c r="N41" s="10"/>
      <c r="O41" s="9"/>
      <c r="P41" s="10"/>
      <c r="Q41" s="10"/>
    </row>
    <row r="42" spans="1:17" ht="21.75" customHeight="1" x14ac:dyDescent="0.35">
      <c r="A42" s="9"/>
      <c r="B42" s="9"/>
      <c r="C42" s="10"/>
      <c r="D42" s="9"/>
      <c r="E42" s="10"/>
      <c r="F42" s="9"/>
      <c r="G42" s="9"/>
      <c r="H42" s="9"/>
      <c r="I42" s="10"/>
      <c r="J42" s="11"/>
      <c r="K42" s="11"/>
      <c r="L42" s="11"/>
      <c r="M42" s="9"/>
      <c r="N42" s="10"/>
      <c r="O42" s="9"/>
      <c r="P42" s="10"/>
      <c r="Q42" s="10"/>
    </row>
    <row r="43" spans="1:17" ht="21.75" customHeight="1" x14ac:dyDescent="0.35">
      <c r="A43" s="9"/>
      <c r="B43" s="9"/>
      <c r="C43" s="10"/>
      <c r="D43" s="9"/>
      <c r="E43" s="10"/>
      <c r="F43" s="9"/>
      <c r="G43" s="9"/>
      <c r="H43" s="9"/>
      <c r="I43" s="10"/>
      <c r="J43" s="11"/>
      <c r="K43" s="11"/>
      <c r="L43" s="11"/>
      <c r="M43" s="9"/>
      <c r="N43" s="10"/>
      <c r="O43" s="9"/>
      <c r="P43" s="10"/>
      <c r="Q43" s="10"/>
    </row>
    <row r="44" spans="1:17" ht="21.75" customHeight="1" x14ac:dyDescent="0.35">
      <c r="A44" s="9"/>
      <c r="B44" s="9"/>
      <c r="C44" s="10"/>
      <c r="D44" s="9"/>
      <c r="E44" s="10"/>
      <c r="F44" s="9"/>
      <c r="G44" s="9"/>
      <c r="H44" s="9"/>
      <c r="I44" s="10"/>
      <c r="J44" s="11"/>
      <c r="K44" s="11"/>
      <c r="L44" s="11"/>
      <c r="M44" s="9"/>
      <c r="N44" s="10"/>
      <c r="O44" s="9"/>
      <c r="P44" s="10"/>
      <c r="Q44" s="10"/>
    </row>
    <row r="45" spans="1:17" ht="21.75" customHeight="1" x14ac:dyDescent="0.35">
      <c r="A45" s="9"/>
      <c r="B45" s="9"/>
      <c r="C45" s="10"/>
      <c r="D45" s="9"/>
      <c r="E45" s="10"/>
      <c r="F45" s="9"/>
      <c r="G45" s="9"/>
      <c r="H45" s="9"/>
      <c r="I45" s="10"/>
      <c r="J45" s="11"/>
      <c r="K45" s="11"/>
      <c r="L45" s="11"/>
      <c r="M45" s="9"/>
      <c r="N45" s="10"/>
      <c r="O45" s="9"/>
      <c r="P45" s="10"/>
      <c r="Q45" s="10"/>
    </row>
    <row r="46" spans="1:17" ht="21.75" customHeight="1" x14ac:dyDescent="0.35">
      <c r="A46" s="9"/>
      <c r="B46" s="9"/>
      <c r="C46" s="10"/>
      <c r="D46" s="9"/>
      <c r="E46" s="10"/>
      <c r="F46" s="9"/>
      <c r="G46" s="9"/>
      <c r="H46" s="9"/>
      <c r="I46" s="10"/>
      <c r="J46" s="11"/>
      <c r="K46" s="11"/>
      <c r="L46" s="11"/>
      <c r="M46" s="9"/>
      <c r="N46" s="10"/>
      <c r="O46" s="9"/>
      <c r="P46" s="10"/>
      <c r="Q46" s="10"/>
    </row>
  </sheetData>
  <mergeCells count="3">
    <mergeCell ref="A1:Q1"/>
    <mergeCell ref="A2:Q2"/>
    <mergeCell ref="A3:Q3"/>
  </mergeCells>
  <conditionalFormatting sqref="A6:Q46">
    <cfRule type="expression" dxfId="11" priority="13">
      <formula>AND($L6&lt;&gt;"",$L6&lt;TODAY())</formula>
    </cfRule>
  </conditionalFormatting>
  <conditionalFormatting sqref="D6:D46">
    <cfRule type="expression" dxfId="10" priority="8">
      <formula>EXACT($D6,"Word_Templates")</formula>
    </cfRule>
    <cfRule type="expression" dxfId="9" priority="9">
      <formula>EXACT($D6,"Excel_Registers")</formula>
    </cfRule>
    <cfRule type="expression" dxfId="8" priority="10">
      <formula>EXACT($D6,"Dashboards")</formula>
    </cfRule>
    <cfRule type="expression" dxfId="7" priority="11">
      <formula>EXACT($D6,"User_Guides")</formula>
    </cfRule>
    <cfRule type="expression" dxfId="6" priority="12">
      <formula>EXACT($D6,"Master_Index")</formula>
    </cfRule>
  </conditionalFormatting>
  <conditionalFormatting sqref="M6:M46">
    <cfRule type="expression" dxfId="5" priority="2">
      <formula>EXACT($M6,"Approved – Issued for Use")</formula>
    </cfRule>
    <cfRule type="expression" dxfId="4" priority="3">
      <formula>EXACT($M6,"Under Revision")</formula>
    </cfRule>
    <cfRule type="expression" dxfId="3" priority="4">
      <formula>EXACT($M6,"Draft")</formula>
    </cfRule>
    <cfRule type="expression" dxfId="2" priority="5">
      <formula>EXACT($M6,"Superseded")</formula>
    </cfRule>
    <cfRule type="expression" dxfId="1" priority="6">
      <formula>EXACT($M6,"Not Adopted")</formula>
    </cfRule>
    <cfRule type="expression" dxfId="0" priority="7">
      <formula>EXACT($M6,"Withdrawn")</formula>
    </cfRule>
  </conditionalFormatting>
  <dataValidations count="4">
    <dataValidation type="list" allowBlank="1" errorTitle="Controlled value required" error="Select a value from the list." promptTitle="FormatList" prompt="Choose from the controlled list." sqref="F6:F46" xr:uid="{00000000-0002-0000-0000-000000000000}">
      <formula1>FormatList</formula1>
      <formula2>0</formula2>
    </dataValidation>
    <dataValidation type="list" allowBlank="1" errorTitle="Controlled value required" error="Select a value from the list." promptTitle="FolderList" prompt="Choose from the controlled list." sqref="D6:D46" xr:uid="{00000000-0002-0000-0000-000001000000}">
      <formula1>FolderList</formula1>
      <formula2>0</formula2>
    </dataValidation>
    <dataValidation type="list" allowBlank="1" errorTitle="Controlled value required" error="Select a value from the list." promptTitle="StatusList" prompt="Choose from the controlled list." sqref="M6:M46" xr:uid="{00000000-0002-0000-0000-000002000000}">
      <formula1>StatusList</formula1>
      <formula2>0</formula2>
    </dataValidation>
    <dataValidation type="date" allowBlank="1" errorTitle="Invalid date" error="Enter a valid date between 01-Jan-2000 and 31-Dec-2100." promptTitle="Date" prompt="Enter a date (DD-MMM-YYYY)." sqref="J6:L46" xr:uid="{00000000-0002-0000-0000-000003000000}">
      <formula1>DATE(2000,1,1)</formula1>
      <formula2>DATE(2100,12,31)</formula2>
    </dataValidation>
  </dataValidations>
  <pageMargins left="0.75" right="0.75" top="1" bottom="1" header="0.511811023622047" footer="0.511811023622047"/>
  <pageSetup orientation="landscape" horizontalDpi="300" verticalDpi="30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6"/>
  <sheetViews>
    <sheetView showGridLines="0" zoomScaleNormal="100" workbookViewId="0">
      <pane ySplit="5" topLeftCell="A6" activePane="bottomLeft" state="frozen"/>
      <selection pane="bottomLeft" sqref="A1:D1"/>
    </sheetView>
  </sheetViews>
  <sheetFormatPr defaultColWidth="8.6328125" defaultRowHeight="14.5" x14ac:dyDescent="0.35"/>
  <cols>
    <col min="1" max="1" width="5" customWidth="1"/>
    <col min="2" max="2" width="44" customWidth="1"/>
    <col min="3" max="3" width="16" customWidth="1"/>
    <col min="4" max="4" width="44" customWidth="1"/>
  </cols>
  <sheetData>
    <row r="1" spans="1:4" ht="24" customHeight="1" x14ac:dyDescent="0.35">
      <c r="A1" s="4" t="s">
        <v>0</v>
      </c>
      <c r="B1" s="4"/>
      <c r="C1" s="4"/>
      <c r="D1" s="4"/>
    </row>
    <row r="2" spans="1:4" ht="21.75" customHeight="1" x14ac:dyDescent="0.35">
      <c r="A2" s="3" t="s">
        <v>272</v>
      </c>
      <c r="B2" s="3"/>
      <c r="C2" s="3"/>
      <c r="D2" s="3"/>
    </row>
    <row r="3" spans="1:4" ht="18" customHeight="1" x14ac:dyDescent="0.35">
      <c r="A3" s="2" t="s">
        <v>2</v>
      </c>
      <c r="B3" s="2"/>
      <c r="C3" s="2"/>
      <c r="D3" s="2"/>
    </row>
    <row r="4" spans="1:4" ht="6" customHeight="1" x14ac:dyDescent="0.35"/>
    <row r="5" spans="1:4" ht="33.75" customHeight="1" x14ac:dyDescent="0.35">
      <c r="A5" s="5" t="s">
        <v>3</v>
      </c>
      <c r="B5" s="5" t="s">
        <v>273</v>
      </c>
      <c r="C5" s="5" t="s">
        <v>274</v>
      </c>
      <c r="D5" s="5" t="s">
        <v>275</v>
      </c>
    </row>
    <row r="6" spans="1:4" ht="19.5" customHeight="1" x14ac:dyDescent="0.35">
      <c r="A6" s="12">
        <v>1</v>
      </c>
      <c r="B6" s="13" t="s">
        <v>276</v>
      </c>
      <c r="C6" s="14">
        <f>COUNTIF(Master_Index!B6:B46,"&lt;&gt;")</f>
        <v>33</v>
      </c>
      <c r="D6" s="15" t="s">
        <v>277</v>
      </c>
    </row>
    <row r="7" spans="1:4" ht="19.5" customHeight="1" x14ac:dyDescent="0.35">
      <c r="A7" s="12">
        <v>2</v>
      </c>
      <c r="B7" s="13" t="s">
        <v>278</v>
      </c>
      <c r="C7" s="14">
        <f>COUNTIF(Master_Index!D6:D46,"Word_Templates")</f>
        <v>26</v>
      </c>
      <c r="D7" s="15" t="s">
        <v>279</v>
      </c>
    </row>
    <row r="8" spans="1:4" ht="19.5" customHeight="1" x14ac:dyDescent="0.35">
      <c r="A8" s="12">
        <v>3</v>
      </c>
      <c r="B8" s="13" t="s">
        <v>280</v>
      </c>
      <c r="C8" s="14">
        <f>COUNTIF(Master_Index!D6:D46,"Excel_Registers")+COUNTIF(Master_Index!D6:D46,"Dashboards")</f>
        <v>2</v>
      </c>
      <c r="D8" s="15" t="s">
        <v>279</v>
      </c>
    </row>
    <row r="9" spans="1:4" ht="19.5" customHeight="1" x14ac:dyDescent="0.35">
      <c r="A9" s="12">
        <v>4</v>
      </c>
      <c r="B9" s="13" t="s">
        <v>281</v>
      </c>
      <c r="C9" s="14">
        <f>COUNTIF(Master_Index!D6:D46,"User_Guides")</f>
        <v>3</v>
      </c>
      <c r="D9" s="15" t="s">
        <v>279</v>
      </c>
    </row>
    <row r="10" spans="1:4" ht="19.5" customHeight="1" x14ac:dyDescent="0.35">
      <c r="A10" s="12">
        <v>5</v>
      </c>
      <c r="B10" s="13" t="s">
        <v>282</v>
      </c>
      <c r="C10" s="14">
        <f>COUNTIF(Master_Index!D6:D46,"Master_Index")</f>
        <v>2</v>
      </c>
      <c r="D10" s="15" t="s">
        <v>279</v>
      </c>
    </row>
    <row r="11" spans="1:4" ht="19.5" customHeight="1" x14ac:dyDescent="0.35">
      <c r="A11" s="12">
        <v>6</v>
      </c>
      <c r="B11" s="13" t="s">
        <v>283</v>
      </c>
      <c r="C11" s="14">
        <f>COUNTIF(Master_Index!M6:M46,"Approved – Issued for Use")</f>
        <v>33</v>
      </c>
      <c r="D11" s="15" t="s">
        <v>284</v>
      </c>
    </row>
    <row r="12" spans="1:4" ht="19.5" customHeight="1" x14ac:dyDescent="0.35">
      <c r="A12" s="12">
        <v>7</v>
      </c>
      <c r="B12" s="13" t="s">
        <v>285</v>
      </c>
      <c r="C12" s="14">
        <f>COUNTIF(Master_Index!M6:M46,"Under Revision")</f>
        <v>0</v>
      </c>
      <c r="D12" s="15" t="s">
        <v>284</v>
      </c>
    </row>
    <row r="13" spans="1:4" ht="19.5" customHeight="1" x14ac:dyDescent="0.35">
      <c r="A13" s="12">
        <v>8</v>
      </c>
      <c r="B13" s="13" t="s">
        <v>286</v>
      </c>
      <c r="C13" s="14">
        <f>COUNTIF(Master_Index!M6:M46,"Superseded")</f>
        <v>0</v>
      </c>
      <c r="D13" s="15" t="s">
        <v>284</v>
      </c>
    </row>
    <row r="14" spans="1:4" ht="19.5" customHeight="1" x14ac:dyDescent="0.35">
      <c r="A14" s="12">
        <v>9</v>
      </c>
      <c r="B14" s="13" t="s">
        <v>287</v>
      </c>
      <c r="C14" s="14">
        <f>COUNTIF(Master_Index!M6:M46,"Not Adopted")</f>
        <v>0</v>
      </c>
      <c r="D14" s="15" t="s">
        <v>284</v>
      </c>
    </row>
    <row r="15" spans="1:4" ht="19.5" customHeight="1" x14ac:dyDescent="0.35">
      <c r="A15" s="12">
        <v>10</v>
      </c>
      <c r="B15" s="13" t="s">
        <v>288</v>
      </c>
      <c r="C15" s="14">
        <f ca="1">COUNTIF(Master_Index!L6:L46,"&lt;"&amp;TODAY())</f>
        <v>0</v>
      </c>
      <c r="D15" s="15" t="s">
        <v>289</v>
      </c>
    </row>
    <row r="16" spans="1:4" ht="19.5" customHeight="1" x14ac:dyDescent="0.35">
      <c r="A16" s="12">
        <v>11</v>
      </c>
      <c r="B16" s="13" t="s">
        <v>290</v>
      </c>
      <c r="C16" s="16">
        <f>IF(COUNT(Master_Index!L6:L46)=0,"",MIN(Master_Index!L6:L46))</f>
        <v>46631</v>
      </c>
      <c r="D16" s="15" t="s">
        <v>289</v>
      </c>
    </row>
  </sheetData>
  <sheetProtection sheet="1"/>
  <mergeCells count="3">
    <mergeCell ref="A1:D1"/>
    <mergeCell ref="A2:D2"/>
    <mergeCell ref="A3:D3"/>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9"/>
  <sheetViews>
    <sheetView showGridLines="0" zoomScaleNormal="100" workbookViewId="0">
      <pane ySplit="3" topLeftCell="A4" activePane="bottomLeft" state="frozen"/>
      <selection pane="bottomLeft" activeCell="G7" sqref="G7"/>
    </sheetView>
  </sheetViews>
  <sheetFormatPr defaultColWidth="8.6328125" defaultRowHeight="14.5" x14ac:dyDescent="0.35"/>
  <cols>
    <col min="1" max="3" width="30" customWidth="1"/>
  </cols>
  <sheetData>
    <row r="1" spans="1:4" ht="24" customHeight="1" x14ac:dyDescent="0.35">
      <c r="A1" s="1" t="s">
        <v>291</v>
      </c>
      <c r="B1" s="1"/>
      <c r="C1" s="1"/>
      <c r="D1" s="1"/>
    </row>
    <row r="3" spans="1:4" x14ac:dyDescent="0.35">
      <c r="A3" s="17" t="s">
        <v>292</v>
      </c>
      <c r="B3" s="17" t="s">
        <v>8</v>
      </c>
      <c r="C3" s="17" t="s">
        <v>6</v>
      </c>
    </row>
    <row r="4" spans="1:4" x14ac:dyDescent="0.35">
      <c r="A4" s="18" t="s">
        <v>28</v>
      </c>
      <c r="B4" s="18" t="s">
        <v>24</v>
      </c>
      <c r="C4" s="18" t="s">
        <v>22</v>
      </c>
    </row>
    <row r="5" spans="1:4" x14ac:dyDescent="0.35">
      <c r="A5" s="18" t="s">
        <v>293</v>
      </c>
      <c r="B5" s="18" t="s">
        <v>230</v>
      </c>
      <c r="C5" s="18" t="s">
        <v>228</v>
      </c>
    </row>
    <row r="6" spans="1:4" x14ac:dyDescent="0.35">
      <c r="A6" s="18" t="s">
        <v>294</v>
      </c>
      <c r="B6" s="18" t="s">
        <v>264</v>
      </c>
      <c r="C6" s="18" t="s">
        <v>238</v>
      </c>
    </row>
    <row r="7" spans="1:4" x14ac:dyDescent="0.35">
      <c r="A7" s="18" t="s">
        <v>295</v>
      </c>
      <c r="C7" s="18" t="s">
        <v>247</v>
      </c>
    </row>
    <row r="8" spans="1:4" x14ac:dyDescent="0.35">
      <c r="A8" s="18" t="s">
        <v>296</v>
      </c>
      <c r="C8" s="18" t="s">
        <v>262</v>
      </c>
    </row>
    <row r="9" spans="1:4" x14ac:dyDescent="0.35">
      <c r="A9" s="18" t="s">
        <v>297</v>
      </c>
    </row>
  </sheetData>
  <mergeCells count="1">
    <mergeCell ref="A1:D1"/>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Master_Index</vt:lpstr>
      <vt:lpstr>Index_Summary</vt:lpstr>
      <vt:lpstr>Lists</vt:lpstr>
      <vt:lpstr>FolderList</vt:lpstr>
      <vt:lpstr>FormatList</vt:lpstr>
      <vt:lpstr>Master_Index!Print_Titles</vt:lpstr>
      <vt:lpstr>StatusList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Yass4479 Baset</cp:lastModifiedBy>
  <cp:revision>0</cp:revision>
  <dcterms:created xsi:type="dcterms:W3CDTF">2026-08-13T22:40:59Z</dcterms:created>
  <dcterms:modified xsi:type="dcterms:W3CDTF">2026-08-14T06:44:38Z</dcterms:modified>
  <dc:language>en-US</dc:language>
</cp:coreProperties>
</file>